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სატენდერო'!$A$6:$G$181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სატენდერო'!$A$1:$F$183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3" l="1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75" i="13" l="1"/>
  <c r="F176" i="13" l="1"/>
  <c r="F177" i="13" s="1"/>
  <c r="F178" i="13" l="1"/>
  <c r="F179" i="13" s="1"/>
  <c r="F180" i="13" l="1"/>
  <c r="F18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<sst xmlns="http://schemas.openxmlformats.org/spreadsheetml/2006/main" count="8384" uniqueCount="1009">
  <si>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</si>
  <si>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</si>
  <si>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</si>
  <si>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</si>
  <si>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</si>
  <si>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</si>
  <si>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</si>
  <si>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</si>
  <si>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</si>
  <si>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</si>
  <si>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</si>
  <si>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</si>
  <si>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</si>
  <si>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</si>
  <si>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</si>
  <si>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</si>
  <si>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</si>
  <si>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</si>
  <si>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</si>
  <si>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</si>
  <si>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</si>
  <si>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</si>
  <si>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</si>
  <si>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</si>
  <si>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</si>
  <si>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</si>
  <si>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</si>
  <si>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</si>
  <si>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</si>
  <si>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</si>
  <si>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</si>
  <si>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</si>
  <si>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</si>
  <si>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</si>
  <si>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</si>
  <si>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</si>
  <si>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</si>
  <si>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</si>
  <si>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</si>
  <si>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</si>
  <si>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</si>
  <si>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</si>
  <si>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</si>
  <si>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</si>
  <si>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</si>
  <si>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</si>
  <si>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</si>
  <si>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</si>
  <si>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</si>
  <si>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</si>
  <si>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</si>
  <si>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</si>
  <si>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</si>
  <si>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</si>
  <si>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</si>
  <si>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</si>
  <si>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</si>
  <si>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</si>
  <si>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</si>
  <si>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</si>
  <si>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</si>
  <si>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</si>
  <si>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</si>
  <si>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</si>
  <si>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</si>
  <si>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</si>
  <si>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</si>
  <si>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</si>
  <si>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</si>
  <si>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</si>
  <si>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</si>
  <si>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</si>
  <si>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</si>
  <si>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</si>
  <si>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</si>
  <si>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</si>
  <si>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</si>
  <si>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</si>
  <si>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</si>
  <si>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</si>
  <si>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</si>
  <si>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</si>
  <si>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</si>
  <si>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</si>
  <si>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</si>
  <si>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</si>
  <si>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</si>
  <si>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</si>
  <si>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</si>
  <si>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</si>
  <si>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</si>
  <si>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</si>
  <si>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</si>
  <si>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</si>
  <si>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</si>
  <si>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</si>
  <si>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</si>
  <si>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</si>
  <si>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</si>
  <si>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</si>
  <si>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</si>
  <si>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</si>
  <si>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</si>
  <si>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</si>
  <si>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</si>
  <si>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</si>
  <si>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</si>
  <si>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</si>
  <si>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</si>
  <si>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</si>
  <si>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</si>
  <si>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</si>
  <si>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</si>
  <si>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</si>
  <si>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</si>
  <si>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</si>
  <si>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</si>
  <si>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</si>
  <si>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</si>
  <si>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</si>
  <si>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</si>
  <si>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</si>
  <si>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</si>
  <si>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</si>
  <si>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</si>
  <si>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</si>
  <si>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</si>
  <si>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</si>
  <si>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</si>
  <si>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</si>
  <si>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</si>
  <si>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</si>
  <si>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</si>
  <si>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</si>
  <si>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</si>
  <si>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</si>
  <si>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</si>
  <si>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</si>
  <si>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</si>
  <si>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</si>
  <si>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</si>
  <si>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</si>
  <si>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</si>
  <si>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</si>
  <si>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</si>
  <si>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</si>
  <si>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</si>
  <si>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</si>
  <si>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</si>
  <si>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</si>
  <si>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</si>
  <si>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</si>
  <si>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</si>
  <si>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</si>
  <si>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</si>
  <si>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</si>
  <si>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</si>
  <si>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</si>
  <si>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</si>
  <si>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</si>
  <si>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</si>
  <si>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</si>
  <si>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</si>
  <si>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</si>
  <si>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</si>
  <si>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</si>
  <si>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</si>
  <si>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</si>
  <si>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</si>
  <si>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</si>
  <si>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</si>
  <si>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</si>
  <si>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</si>
  <si>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</si>
  <si>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</si>
  <si>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</si>
  <si>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</si>
  <si>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</si>
  <si>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</si>
  <si>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</si>
  <si>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</si>
  <si>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</si>
  <si>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</si>
  <si>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</si>
  <si>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</si>
  <si>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</si>
  <si>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</si>
  <si>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</si>
  <si>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</si>
  <si>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</si>
  <si>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</si>
  <si>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</si>
  <si>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</si>
  <si>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</si>
  <si>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</si>
  <si>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</si>
  <si>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</si>
  <si>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</si>
  <si>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</si>
  <si>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</si>
  <si>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</si>
  <si>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</si>
  <si>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</si>
  <si>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</si>
  <si>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</si>
  <si>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</si>
  <si>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</si>
  <si>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</si>
  <si>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</si>
  <si>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</si>
  <si>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</si>
  <si>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</si>
  <si>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</si>
  <si>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</si>
  <si>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</si>
  <si>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</si>
  <si>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</si>
  <si>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</si>
  <si>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</si>
  <si>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</si>
  <si>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</si>
  <si>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</si>
  <si>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</si>
  <si>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</si>
  <si>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</si>
  <si>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</si>
  <si>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</si>
  <si>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</si>
  <si>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</si>
  <si>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</si>
  <si>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</si>
  <si>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</si>
  <si>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</si>
  <si>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</si>
  <si>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</si>
  <si>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</si>
  <si>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</si>
  <si>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</si>
  <si>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</si>
  <si>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</si>
  <si>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</si>
  <si>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</si>
  <si>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</si>
  <si>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</si>
  <si>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</si>
  <si>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</si>
  <si>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</si>
  <si>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</si>
  <si>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</si>
  <si>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</si>
  <si>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</si>
  <si>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</si>
  <si>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</si>
  <si>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</si>
  <si>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</si>
  <si>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</si>
  <si>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</si>
  <si>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</si>
  <si>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</si>
  <si>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</si>
  <si>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</si>
  <si>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</si>
  <si>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</si>
  <si>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</si>
  <si>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</si>
  <si>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</si>
  <si>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</si>
  <si>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</si>
  <si>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</si>
  <si>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</si>
  <si>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</si>
  <si>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</si>
  <si>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</si>
  <si>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</si>
  <si>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</si>
  <si>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</si>
  <si>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</si>
  <si>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</si>
  <si>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</si>
  <si>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</si>
  <si>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</si>
  <si>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</si>
  <si>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</si>
  <si>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</si>
  <si>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</si>
  <si>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</si>
  <si>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</si>
  <si>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</si>
  <si>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</si>
  <si>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</si>
  <si>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</si>
  <si>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</si>
  <si>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</si>
  <si>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</si>
  <si>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</si>
  <si>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</si>
  <si>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</si>
  <si>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</si>
  <si>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</si>
  <si>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</si>
  <si>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</si>
  <si>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</si>
  <si>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</si>
  <si>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</si>
  <si>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</si>
  <si>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</si>
  <si>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</si>
  <si>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</si>
  <si>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</si>
  <si>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</si>
  <si>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</si>
  <si>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</si>
  <si>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</si>
  <si>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</si>
  <si>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</si>
  <si>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</si>
  <si>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</si>
  <si>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</si>
  <si>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</si>
  <si>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</si>
  <si>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</si>
  <si>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</si>
  <si>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</si>
  <si>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</si>
  <si>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</si>
  <si>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</si>
  <si>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</si>
  <si>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</si>
  <si>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</si>
  <si>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</si>
  <si>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</si>
  <si>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</si>
  <si>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</si>
  <si>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</si>
  <si>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</si>
  <si>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</si>
  <si>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</si>
  <si>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</si>
  <si>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</si>
  <si>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</si>
  <si>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</si>
  <si>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</si>
  <si>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</si>
  <si>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</si>
  <si>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</si>
  <si>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</si>
  <si>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</si>
  <si>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</si>
  <si>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</si>
  <si>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</si>
  <si>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</si>
  <si>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</si>
  <si>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</si>
  <si>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</si>
  <si>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</si>
  <si>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</si>
  <si>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</si>
  <si>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</si>
  <si>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</si>
  <si>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</si>
  <si>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</si>
  <si>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</si>
  <si>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</si>
  <si>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</si>
  <si>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</si>
  <si>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</si>
  <si>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</si>
  <si>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</si>
  <si>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</si>
  <si>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</si>
  <si>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</si>
  <si>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</si>
  <si>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</si>
  <si>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</si>
  <si>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</si>
  <si>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</si>
  <si>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</si>
  <si>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</si>
  <si>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</si>
  <si>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</si>
  <si>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</si>
  <si>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</si>
  <si>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</si>
  <si>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</si>
  <si>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</si>
  <si>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</si>
  <si>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</si>
  <si>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</si>
  <si>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</si>
  <si>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</si>
  <si>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</si>
  <si>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</si>
  <si>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</si>
  <si>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</si>
  <si>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</si>
  <si>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</si>
  <si>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</si>
  <si>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</si>
  <si>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</si>
  <si>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</si>
  <si>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</si>
  <si>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</si>
  <si>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</si>
  <si>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</si>
  <si>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</si>
  <si>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</si>
  <si>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</si>
  <si>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</si>
  <si>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</si>
  <si>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</si>
  <si>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</si>
  <si>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</si>
  <si>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</si>
  <si>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</si>
  <si>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</si>
  <si>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</si>
  <si>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</si>
  <si>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</si>
  <si>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</si>
  <si>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</si>
  <si>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</si>
  <si>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</si>
  <si>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</si>
  <si>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</si>
  <si>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</si>
  <si>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</si>
  <si>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</si>
  <si>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</si>
  <si>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</si>
  <si>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</si>
  <si>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</si>
  <si>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</si>
  <si>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</si>
  <si>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</si>
  <si>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</si>
  <si>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</si>
  <si>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</si>
  <si>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</si>
  <si>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</si>
  <si>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</si>
  <si>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</si>
  <si>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</si>
  <si>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</si>
  <si>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</si>
  <si>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</si>
  <si>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</si>
  <si>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</si>
  <si>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</si>
  <si>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</si>
  <si>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</si>
  <si>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</si>
  <si>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</si>
  <si>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</si>
  <si>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</si>
  <si>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</si>
  <si>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</si>
  <si>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</si>
  <si>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</si>
  <si>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</si>
  <si>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</si>
  <si>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</si>
  <si>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</si>
  <si>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</si>
  <si>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</si>
  <si>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</si>
  <si>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</si>
  <si>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</si>
  <si>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</si>
  <si>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</si>
  <si>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</si>
  <si>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</si>
  <si>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</si>
  <si>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</si>
  <si>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</si>
  <si>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</si>
  <si>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</si>
  <si>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</si>
  <si>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</si>
  <si>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</si>
  <si>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</si>
  <si>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</si>
  <si>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</si>
  <si>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</si>
  <si>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</si>
  <si>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</si>
  <si>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</si>
  <si>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</si>
  <si>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</si>
  <si>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</si>
  <si>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</si>
  <si>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</si>
  <si>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</si>
  <si>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</si>
  <si>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</si>
  <si>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</si>
  <si>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</si>
  <si>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</si>
  <si>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</si>
  <si>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</si>
  <si>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</si>
  <si>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</si>
  <si>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</si>
  <si>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</si>
  <si>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</si>
  <si>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</si>
  <si>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</si>
  <si>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</si>
  <si>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</si>
  <si>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</si>
  <si>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</si>
  <si>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</si>
  <si>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</si>
  <si>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</si>
  <si>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</si>
  <si>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</si>
  <si>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</si>
  <si>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</si>
  <si>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</si>
  <si>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</si>
  <si>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</si>
  <si>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</si>
  <si>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</si>
  <si>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</si>
  <si>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</si>
  <si>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</si>
  <si>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</si>
  <si>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</si>
  <si>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</si>
  <si>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</si>
  <si>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</si>
  <si>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</si>
  <si>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</si>
  <si>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</si>
  <si>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</si>
  <si>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</si>
  <si>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</si>
  <si>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</si>
  <si>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</si>
  <si>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</si>
  <si>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</si>
  <si>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</si>
  <si>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</si>
  <si>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</si>
  <si>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</si>
  <si>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</si>
  <si>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</si>
  <si>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</si>
  <si>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</si>
  <si>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</si>
  <si>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</si>
  <si>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</si>
  <si>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</si>
  <si>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</si>
  <si>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</si>
  <si>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</si>
  <si>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</si>
  <si>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</si>
  <si>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</si>
  <si>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</si>
  <si>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</si>
  <si>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</si>
  <si>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</si>
  <si>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</si>
  <si>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</si>
  <si>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</si>
  <si>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</si>
  <si>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</si>
  <si>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</si>
  <si>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</si>
  <si>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</si>
  <si>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</si>
  <si>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</si>
  <si>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</si>
  <si>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</si>
  <si>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</si>
  <si>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</si>
  <si>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</si>
  <si>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</si>
  <si>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</si>
  <si>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</si>
  <si>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</si>
  <si>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</si>
  <si>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</si>
  <si>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</si>
  <si>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</si>
  <si>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</si>
  <si>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</si>
  <si>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</si>
  <si>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</si>
  <si>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</si>
  <si>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</si>
  <si>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</si>
  <si>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</si>
  <si>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</si>
  <si>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</si>
  <si>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</si>
  <si>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</si>
  <si>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</si>
  <si>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</si>
  <si>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</si>
  <si>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</si>
  <si>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</si>
  <si>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</si>
  <si>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</si>
  <si>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</si>
  <si>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</si>
  <si>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</si>
  <si>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</si>
  <si>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</si>
  <si>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</si>
  <si>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</si>
  <si>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</si>
  <si>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</si>
  <si>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</si>
  <si>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</si>
  <si>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</si>
  <si>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</si>
  <si>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</si>
  <si>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</si>
  <si>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</si>
  <si>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</si>
  <si>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</si>
  <si>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</si>
  <si>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</si>
  <si>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</si>
  <si>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</si>
  <si>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</si>
  <si>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</si>
  <si>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</si>
  <si>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</si>
  <si>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</si>
  <si>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</si>
  <si>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</si>
  <si>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</si>
  <si>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</si>
  <si>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</si>
  <si>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</si>
  <si>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</si>
  <si>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</si>
  <si>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</si>
  <si>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</si>
  <si>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</si>
  <si>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</si>
  <si>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</si>
  <si>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</si>
  <si>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</si>
  <si>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</si>
  <si>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</si>
  <si>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</si>
  <si>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</si>
  <si>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</si>
  <si>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</si>
  <si>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</si>
  <si>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</si>
  <si>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</si>
  <si>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</si>
  <si>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</si>
  <si>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</si>
  <si>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</si>
  <si>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</si>
  <si>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</si>
  <si>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</si>
  <si>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</si>
  <si>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</si>
  <si>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</si>
  <si>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</si>
  <si>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</si>
  <si>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</si>
  <si>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</si>
  <si>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</si>
  <si>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</si>
  <si>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</si>
  <si>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</si>
  <si>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</si>
  <si>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</si>
  <si>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</si>
  <si>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</si>
  <si>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</si>
  <si>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</si>
  <si>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</si>
  <si>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</si>
  <si>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</si>
  <si>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</si>
  <si>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</si>
  <si>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</si>
  <si>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</si>
  <si>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</si>
  <si>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</si>
  <si>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</si>
  <si>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</si>
  <si>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</si>
  <si>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</si>
  <si>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</si>
  <si>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</si>
  <si>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</si>
  <si>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</si>
  <si>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</si>
  <si>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</si>
  <si>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</si>
  <si>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</si>
  <si>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</si>
  <si>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</si>
  <si>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</si>
  <si>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</si>
  <si>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</si>
  <si>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</si>
  <si>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</si>
  <si>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</si>
  <si>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</si>
  <si>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</si>
  <si>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</si>
  <si>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</si>
  <si>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</si>
  <si>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</si>
  <si>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</si>
  <si>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</si>
  <si>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</si>
  <si>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</si>
  <si>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</si>
  <si>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</si>
  <si>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</si>
  <si>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</si>
  <si>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</si>
  <si>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</si>
  <si>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</si>
  <si>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</si>
  <si>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</si>
  <si>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</si>
  <si>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</si>
  <si>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</si>
  <si>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</si>
  <si>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</si>
  <si>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</si>
  <si>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</si>
  <si>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</si>
  <si>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</si>
  <si>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</si>
  <si>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</si>
  <si>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</si>
  <si>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</si>
  <si>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</si>
  <si>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</si>
  <si>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</si>
  <si>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</si>
  <si>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</si>
  <si>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</si>
  <si>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</si>
  <si>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</si>
  <si>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</si>
  <si>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</si>
  <si>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</si>
  <si>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</si>
  <si>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</si>
  <si>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</si>
  <si>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</si>
  <si>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</si>
  <si>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</si>
  <si>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</si>
  <si>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</si>
  <si>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</si>
  <si>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</si>
  <si>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</si>
  <si>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</si>
  <si>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</si>
  <si>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</si>
  <si>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</si>
  <si>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</si>
  <si>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</si>
  <si>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</si>
  <si>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</si>
  <si>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</si>
  <si>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</si>
  <si>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</si>
  <si>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</si>
  <si>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</si>
  <si>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</si>
  <si>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</si>
  <si>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</si>
  <si>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</si>
  <si>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</si>
  <si>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</si>
  <si>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</si>
  <si>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</si>
  <si>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</si>
  <si>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</si>
  <si>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</si>
  <si>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</si>
  <si>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</si>
  <si>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</si>
  <si>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</si>
  <si>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</si>
  <si>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</si>
  <si>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</si>
  <si>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</si>
  <si>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</si>
  <si>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</si>
  <si>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</si>
  <si>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</si>
  <si>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</si>
  <si>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</si>
  <si>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</si>
  <si>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</si>
  <si>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</si>
  <si>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</si>
  <si>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</si>
  <si>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</si>
  <si>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</si>
  <si>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</si>
  <si>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</si>
  <si>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</si>
  <si>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</si>
  <si>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</si>
  <si>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</si>
  <si>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</si>
  <si>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</si>
  <si>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</si>
  <si>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</si>
  <si>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</si>
  <si>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გაბრიელ ისაკაძის ქუჩაზე არსებული წყალსადენის ქსელის რეაბილიტაციის პროექტი </t>
  </si>
  <si>
    <t>არსებული ქვაფენილის მოხსნა გვერდზე დასაწყობება</t>
  </si>
  <si>
    <t>კვ.მ.</t>
  </si>
  <si>
    <t>ქვაფენილის მოწყობა არსებული დასაწყობებული ქვით</t>
  </si>
  <si>
    <t>ქვაფენილის ზედაპირის შევსება (ჩასოლვა) ცემენტნარევი ქვიშით, ცემენტი 20%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</si>
  <si>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</si>
  <si>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</si>
  <si>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</si>
  <si>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22კმ</t>
  </si>
  <si>
    <t>VI კატ. გრუნტის დამუშავება კოდალით თხრილში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</si>
  <si>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</si>
  <si>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VI კატ. გრუნტის დამუშავება სანგრევი ჩაქუჩით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</si>
  <si>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</si>
  <si>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</si>
  <si>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</si>
  <si>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VI კატ. გვერდზე დაყრილი ხელით დამუშავებული გრუნტის დატვირთვა ხელით ა/თვითმცლელებზე</t>
  </si>
  <si>
    <t>14</t>
  </si>
  <si>
    <t>დამუშავებული გრუნტის ა/თვითმცლელებით და გატანა 22კმ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</si>
  <si>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</si>
  <si>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16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</si>
  <si>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</si>
  <si>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ხრეშის (0-56 მმ) ფრაქცია ბალიშის მომზადება ჭის ქვეშ სისქით 10 სმ. (კ=0.98-1.25)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</si>
  <si>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</si>
  <si>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</si>
  <si>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19</t>
  </si>
  <si>
    <t>ჭის ქვაბულის კედლების გამაგრება</t>
  </si>
  <si>
    <t>პოლიეთილენის მილის PE 100 SDR11 PN16 d=160 მმ (პირაპირა შედუღებით) შეძენა-მონტაჟი,</t>
  </si>
  <si>
    <t>გრძ. მ</t>
  </si>
  <si>
    <t>20-1</t>
  </si>
  <si>
    <t>მილი PE 100 SDR11 PN16 d=160 მმ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</si>
  <si>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</si>
  <si>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</si>
  <si>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</si>
  <si>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</si>
  <si>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</si>
  <si>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</si>
  <si>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</si>
  <si>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29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</si>
  <si>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</si>
  <si>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</si>
  <si>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30</t>
  </si>
  <si>
    <t>წყალსადენის პოლიეთილენის მილის PE 100 SDR 11 PN16 d=63 მმ ჰიდრავლიკური გამოცდა</t>
  </si>
  <si>
    <t>31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</si>
  <si>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</si>
  <si>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</si>
  <si>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</si>
  <si>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</si>
  <si>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35</t>
  </si>
  <si>
    <t>რკ/ბეტონის ანაკრები წრიული ჭის 3-კომპლექტის შეძენა-მონტაჟი d=1.5 მ, hსრ=1.86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ჰიდროიზოლაციით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</si>
  <si>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</si>
  <si>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</si>
  <si>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d=150 მმ PN16 შეძენა-მოწყობა</t>
  </si>
  <si>
    <t>ურდული d=150 მმ PN16</t>
  </si>
  <si>
    <t>ურდული d=100 მმ PN16 შეძენა-მოწყობა</t>
  </si>
  <si>
    <t>ურდული d=100 მმ PN16</t>
  </si>
  <si>
    <t>ურდული d=50 მმ PN16 შეძენა-მოწყობა</t>
  </si>
  <si>
    <t>ურდული d=50 მმ PN16</t>
  </si>
  <si>
    <t>წყლის ფილტრის d=50 მმ შეძენა, მოწყობა</t>
  </si>
  <si>
    <t>წყლის ფილტრი d=50 მმ</t>
  </si>
  <si>
    <t>პოლიეთილენის ადაპტორის მილტუჩით d=110 მმ შეძენა-მოწყობა</t>
  </si>
  <si>
    <t>43-2</t>
  </si>
  <si>
    <t>პოლიეთილენის მილტუჩი d=110მმ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</si>
  <si>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</si>
  <si>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</si>
  <si>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44-2</t>
  </si>
  <si>
    <t>პოლიეთილენის ადაპტორის მილტუჩი d=63მმ</t>
  </si>
  <si>
    <t>ფოლადის d=150 მმ მილტუჩა შეძენა-მოწყობა</t>
  </si>
  <si>
    <t>ფოლადის d=150 მმ მილტუჩა</t>
  </si>
  <si>
    <t>ფოლ. უნივერსალური ქურო D=150 მმ შეძენა-მოწყობა (4ცალი)</t>
  </si>
  <si>
    <t>ფოლ. უნივერსალური ქურო D=150 მმ</t>
  </si>
  <si>
    <t>ფოლ. უნივერსალური ქურო D=100 მმ შეძენა-მოწყობა (1ცალი)</t>
  </si>
  <si>
    <t>ფოლ. უნივერსალური ქურო D=100 მმ</t>
  </si>
  <si>
    <t>48</t>
  </si>
  <si>
    <t>ჩობალის d=273 მმ შეძენა-მოწყობა (2ცალი)</t>
  </si>
  <si>
    <t>ჩობალი d=273 მმ</t>
  </si>
  <si>
    <t>49</t>
  </si>
  <si>
    <t>ჩობალის d=165 მმ შეძენა-მოწყობა (1ცალი)</t>
  </si>
  <si>
    <t>50</t>
  </si>
  <si>
    <t>ჩობალის d=114 მმ შეძენა-მოწყობა 4ცალი)</t>
  </si>
  <si>
    <t>გაზინთული (გაპოხილი) ძენძი 22 მეტრი ჩობალებისთვის</t>
  </si>
  <si>
    <t>საყრდენი ფოლადის მილის d=51/3 მმ L=0.3მ შეძენა და მოწყობა ფოლადის ფურცლით 100*100 სისქით 6 მმ (3 კომპლექტი)</t>
  </si>
  <si>
    <t>პოლიეთილენის სამკაპის d=160X110X160 მმ შეძენა და მოწყობა</t>
  </si>
  <si>
    <t>პოლიეთილენის ელ. სამკაპის d=160X110X160 მმ</t>
  </si>
  <si>
    <t>პოლიეთილენის სამკაპის d=160X90X160 მმ შეძენა და მოწყობა</t>
  </si>
  <si>
    <t>პოლიეთილენის ელ. სამკაპის d=160X90X160 მმ</t>
  </si>
  <si>
    <t>პოლიეთილენის სამკაპის d=160X63X160 მმ შეძენა და მოწყობა</t>
  </si>
  <si>
    <t>პოლიეთილენის ელ. სამკაპის d=160X63X160 მმ</t>
  </si>
  <si>
    <t>პოლიეთილენის სამკაპის d=160X25X160 მმ შეძენა და მოწყობა</t>
  </si>
  <si>
    <t>პოლიეთილენის ელ. სამკაპის d=160X25X160 მმ</t>
  </si>
  <si>
    <t>პოლიეთილენის მილის პირაპირა შედუღების ადგილების შემოწმება d=160 მმ</t>
  </si>
  <si>
    <t>პოლიეთილენის ელ. შემაერთებელი ქუროს d=160 მმ PN16 შეძენა და მონტაჟი</t>
  </si>
  <si>
    <t>პოლიეთილენის ელ. შესადუღებელი ქურო დ=160 მმ</t>
  </si>
  <si>
    <t>პოლიეთილენის ელ. შემაერთებელი ქუროს d=110 მმ PN16 შეძენა და მონტაჟი</t>
  </si>
  <si>
    <t>პოლიეთილენის ელ. შესადუღებელი ქურო დ=110 მმ</t>
  </si>
  <si>
    <t>პოლიეთილენის მუხლის d=160მმ α=45° შეძენა-მოწყობა</t>
  </si>
  <si>
    <t>პოლიეთილენის მუხლის d=160 მმ α=45°</t>
  </si>
  <si>
    <t>საპროექტო პოლიეთილენის d=110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</si>
  <si>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d=90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</si>
  <si>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d=63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</si>
  <si>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d=25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</si>
  <si>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d=25 მმ-იანი მილის არსებულ ფოლადის d=25 მმ-იანი მილზე გადაერთება</t>
  </si>
  <si>
    <t>მილი პოლიეთილენის d=25 მმ</t>
  </si>
  <si>
    <t>საპროექტო პოლიეთილენის d=63 მმ-იანი მილის არსებულ პოლიეთილენის d=63 მმ-იანი მილზე გადაერთება</t>
  </si>
  <si>
    <t>მილი პოლიეთილენის d=63 მმ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</si>
  <si>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</si>
  <si>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კაბელების დამაგრება</t>
  </si>
  <si>
    <t>არსებული ბეტონის ჭის 3-ცალი, hსაშ.=1.30 მ დემონტაჟი</t>
  </si>
  <si>
    <t>70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</si>
  <si>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</si>
  <si>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11კმ) 1ცალი)</t>
  </si>
  <si>
    <t>არსებული ურდულის d=150 მმ დემონტაჟი (გატანა და დასაწყობება 11 კმ-ზე)</t>
  </si>
  <si>
    <t>ურდულის d=150 მმ დატვირთვა და გადმოტვირთვა</t>
  </si>
  <si>
    <t>არსებული ურდულის d=100 მმ დემონტაჟი (გატანა და დასაწყობება 11 კმ-ზე)</t>
  </si>
  <si>
    <t>ურდულის d=100 მმ დატვირთვა და გადმოტვირთვა</t>
  </si>
  <si>
    <t>არსებული წყალსადენის თუჯის d 150 მმ მილის დემონტაჟი და დასაწყობება 11 კმ-ზე</t>
  </si>
  <si>
    <t>თუჯის d 150 მმ მილის დატვირთვა და გადმოტვირთვა</t>
  </si>
  <si>
    <t>არსებული წყალსადენის თუჯის d 100 მმ მილის დემონტაჟი და დასაწყობება 11 კმ-ზე</t>
  </si>
  <si>
    <t>თუჯის d 100 მმ მილის დატვირთვა და გადმოტვირთვა</t>
  </si>
  <si>
    <t>არსებული წყალსადენის ფოლადის d 50 მმ მილის დემონტაჟი და დასაწყობება 11 კმ-ზე</t>
  </si>
  <si>
    <t>წყალსადენის ფოლადის d 50 მმ მილის დატვირთვა და გადმოტვირთვა</t>
  </si>
  <si>
    <t>არსებული წყალსადენის ფოლადის d 25 მმ მილის დემონტაჟი და დასაწყობება 11 კმ-ზე</t>
  </si>
  <si>
    <t>წყალსადენის ფოლადის d 25 მმ მილის დატვირთვა და გადმოტვირთვა</t>
  </si>
  <si>
    <t>არსებული d=20 მმ-იანი ფილტრის დემონტაჟი და დასაწყობება 11 კმ-ზე</t>
  </si>
  <si>
    <t>85</t>
  </si>
  <si>
    <t>86</t>
  </si>
  <si>
    <t>არსებული d=20 მმ-იანი მრიცხველის დემონტაჟი და დასაწყობება 11 კმ-ზე</t>
  </si>
  <si>
    <t>87</t>
  </si>
  <si>
    <t>არსებული d=20 მმ-იანი მრიცხველი დატვირთვა და გადმოტვირთვა</t>
  </si>
  <si>
    <t>არსებული d=80 მმ-იანი მიწისქვედა ჰიდრანტის დემონტაჟი და დასაწყობება 11 კმ-ზე</t>
  </si>
  <si>
    <t>89</t>
  </si>
  <si>
    <t>არსებული d=80 მმ-იანი მიწისქვედა ჰიდრანტის დატვირთვა და გადმოტვირთვა</t>
  </si>
  <si>
    <t>D=25 მმ-იან მილზე წყალმზომის კვანძის მოწყობა</t>
  </si>
  <si>
    <t>მონოლითური რკ. ბეტონის ჭის 1000X650X700 მმ (შიდა ზომა) (17 ცალი) მოწყობა, გადახურვის რკ. ბეტონის ფილა თუჯის ჩარჩო ხუჯით (იხ. პროექტი)</t>
  </si>
  <si>
    <t>90-1</t>
  </si>
  <si>
    <t>რკ. ბეტონის ოთხკუთხედი ჭა 1000X650X700 მმ</t>
  </si>
  <si>
    <t>90-2</t>
  </si>
  <si>
    <t>გადახურვის რკ. ბეტონის ფილა 1000X650 მმ</t>
  </si>
  <si>
    <t>90-3</t>
  </si>
  <si>
    <t>91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</si>
  <si>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</si>
  <si>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</si>
  <si>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</si>
  <si>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</si>
  <si>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93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</si>
  <si>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</si>
  <si>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</si>
  <si>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</si>
  <si>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წყალმზომი (მექანიკური) d=20 მმ</t>
  </si>
  <si>
    <t>94-2</t>
  </si>
  <si>
    <t>მოძრავი ქანჩი (შტუცერი) d=20 მმ</t>
  </si>
  <si>
    <t>წყლის ფილტრის d=20 მმ შეძენა, მოწყობა</t>
  </si>
  <si>
    <t>წყლის ფილტრი d=20 მმ</t>
  </si>
  <si>
    <t>დამაკავშირებელის (сгон) შეძენა, მოწყობა d=20 მმ (17 ცალი)</t>
  </si>
  <si>
    <t>დამაკავშირებელი (сгон) d=20 მმ</t>
  </si>
  <si>
    <t>ჩობალის d=80 მმ შეძენა-მოწყობა (34ცალი)</t>
  </si>
  <si>
    <t>ჩობალი d=80 მმ</t>
  </si>
  <si>
    <t>გაზინთული (გაპოხილი) ძენძი 16მეტრი ჩობალებისთვის</t>
  </si>
  <si>
    <t>მიწისზედა სახანძრო ჰიდრანტის მოწყობა d=160 მმ მილზე</t>
  </si>
  <si>
    <t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ჰიდროიზოლაციით</t>
  </si>
  <si>
    <t>სახანძრო მიწისზედა ჰიდრანტის (კომპლექტი) შეძენა და მოწყობა d=80 მმ</t>
  </si>
  <si>
    <t>სახანძრო მიწისქვედა ჰიდრანტი შემადგენლობით: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</si>
  <si>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</si>
  <si>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</si>
  <si>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</si>
  <si>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მილტუჩის d=80 მმ PN16 შეძენა-მოწყობა</t>
  </si>
  <si>
    <t>ფოლადის მილტუჩის d=80 მმ</t>
  </si>
  <si>
    <t>პოლიეთილენის ადაპტორის მილტუჩით d=90 მმ შეძენა-მოწყობა</t>
  </si>
  <si>
    <t>105-2</t>
  </si>
  <si>
    <t>პოლიეთილენის ადაპტორის მილტუჩი d=90მმ</t>
  </si>
  <si>
    <t>106</t>
  </si>
  <si>
    <t>ფოლადის მუხლი მილტუჩებით d=80 მმ α=90˚ (ქვესადგამით) მოწყობა</t>
  </si>
  <si>
    <t>ტნ</t>
  </si>
  <si>
    <t>ფოლადის მუხლის დ=80 მმ α=90º</t>
  </si>
  <si>
    <t>107</t>
  </si>
  <si>
    <t>ურდული d=80 მმ PN16 შეძენა-მოწყობა</t>
  </si>
  <si>
    <t>ურდული d=80 მმ PN16</t>
  </si>
  <si>
    <t>პოლიეთილენის სამკაპის d=160/90 მმ შეძენა და მოწყობა</t>
  </si>
  <si>
    <t>პოლიეთილენის ელ. სამკაპის d=160X90 მმ</t>
  </si>
  <si>
    <t>109</t>
  </si>
  <si>
    <t>პოლიეთილენის ქურო d=90 მმ PN16 შეძენა და მონტაჟი</t>
  </si>
  <si>
    <t>პოლიეთილენის ქურო d=90 მმ PN16</t>
  </si>
  <si>
    <t>110</t>
  </si>
  <si>
    <t>ჩობალის d=140 მმ შეძენა-მოწყობა (2ცალი)</t>
  </si>
  <si>
    <t>110-1</t>
  </si>
  <si>
    <t>111</t>
  </si>
  <si>
    <t>გაზინთული (გაპოხილი) ძენძი 3.4 მეტრი ჩობალებისთვის</t>
  </si>
  <si>
    <t>112</t>
  </si>
  <si>
    <t>ბეტონის საყრდენი ბალიში 0.4x0.4x0.2 მმ (1 ცალი)
ბეტონის მარკა B-22.5</t>
  </si>
  <si>
    <t>113</t>
  </si>
  <si>
    <t>საყრდენი ბეტონის 0.1X0.1X0.3 მ მოწყობა (1 ცალი)
ბეტონის მარკა B-22.5</t>
  </si>
  <si>
    <t>ბეტონის B-22.5 M-300 მოწყობა სახანძრო ჰიდრანტის გარშემო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</si>
</sst>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31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68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0" t="s">
        <v>0</v>
      </c>
      <c r="B5" s="312" t="s">
        <v>1</v>
      </c>
      <c r="C5" s="308" t="s">
        <v>2</v>
      </c>
      <c r="D5" s="308" t="s">
        <v>3</v>
      </c>
      <c r="E5" s="308" t="s">
        <v>4</v>
      </c>
      <c r="F5" s="308" t="s">
        <v>5</v>
      </c>
      <c r="G5" s="307" t="s">
        <v>6</v>
      </c>
      <c r="H5" s="307"/>
      <c r="I5" s="307" t="s">
        <v>7</v>
      </c>
      <c r="J5" s="307"/>
      <c r="K5" s="308" t="s">
        <v>8</v>
      </c>
      <c r="L5" s="308"/>
      <c r="M5" s="244" t="s">
        <v>9</v>
      </c>
    </row>
    <row r="6" spans="1:26" ht="16.5" thickBot="1" x14ac:dyDescent="0.4">
      <c r="A6" s="311"/>
      <c r="B6" s="313"/>
      <c r="C6" s="314"/>
      <c r="D6" s="314"/>
      <c r="E6" s="314"/>
      <c r="F6" s="31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83"/>
  <sheetViews>
    <sheetView showGridLines="0" tabSelected="1" zoomScale="80" zoomScaleNormal="80" workbookViewId="0">
      <pane xSplit="2" ySplit="6" topLeftCell="C168" activePane="bottomRight" state="frozen"/>
      <selection pane="topRight" activeCell="C1" sqref="C1"/>
      <selection pane="bottomLeft" activeCell="A7" sqref="A7"/>
      <selection pane="bottomRight" activeCell="B193" sqref="B19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0" t="s">
        <v>0</v>
      </c>
      <c r="B4" s="308" t="s">
        <v>2</v>
      </c>
      <c r="C4" s="308" t="s">
        <v>3</v>
      </c>
      <c r="D4" s="308" t="s">
        <v>767</v>
      </c>
      <c r="E4" s="315" t="s">
        <v>10</v>
      </c>
      <c r="F4" s="312" t="s">
        <v>768</v>
      </c>
      <c r="G4" s="266"/>
    </row>
    <row r="5" spans="1:10" ht="16.5" thickBot="1" x14ac:dyDescent="0.4">
      <c r="A5" s="311"/>
      <c r="B5" s="314"/>
      <c r="C5" s="314"/>
      <c r="D5" s="314"/>
      <c r="E5" s="316"/>
      <c r="F5" s="313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3">
        <v>1</v>
      </c>
      <c r="B7" s="274" t="s">
        <v>819</v>
      </c>
      <c r="C7" s="172" t="s">
        <v>820</v>
      </c>
      <c r="D7" s="275">
        <v>11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6">
        <v>2</v>
      </c>
      <c r="B8" s="274" t="s">
        <v>821</v>
      </c>
      <c r="C8" s="172" t="s">
        <v>820</v>
      </c>
      <c r="D8" s="275">
        <v>11</v>
      </c>
      <c r="E8" s="187"/>
      <c r="F8" s="187">
        <f t="shared" ref="F8:F71" si="0">D8*E8</f>
        <v>0</v>
      </c>
      <c r="G8" s="252" t="s">
        <v>805</v>
      </c>
    </row>
    <row r="9" spans="1:10" s="67" customFormat="1" ht="16.5" x14ac:dyDescent="0.35">
      <c r="A9" s="276">
        <v>3</v>
      </c>
      <c r="B9" s="274" t="s">
        <v>822</v>
      </c>
      <c r="C9" s="276" t="s">
        <v>773</v>
      </c>
      <c r="D9" s="275">
        <v>1.1000000000000001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7" t="s">
        <v>248</v>
      </c>
      <c r="B10" s="278" t="s">
        <v>806</v>
      </c>
      <c r="C10" s="279" t="s">
        <v>773</v>
      </c>
      <c r="D10" s="275">
        <v>488.43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7" t="s">
        <v>119</v>
      </c>
      <c r="B11" s="278" t="s">
        <v>823</v>
      </c>
      <c r="C11" s="279" t="s">
        <v>773</v>
      </c>
      <c r="D11" s="280">
        <v>54.27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81" t="s">
        <v>251</v>
      </c>
      <c r="B12" s="282" t="s">
        <v>824</v>
      </c>
      <c r="C12" s="276" t="s">
        <v>773</v>
      </c>
      <c r="D12" s="275">
        <v>48.843000000000004</v>
      </c>
      <c r="E12" s="187"/>
      <c r="F12" s="187">
        <f t="shared" si="0"/>
        <v>0</v>
      </c>
      <c r="G12" s="252" t="s">
        <v>805</v>
      </c>
    </row>
    <row r="13" spans="1:10" ht="16.5" x14ac:dyDescent="0.35">
      <c r="A13" s="281" t="s">
        <v>252</v>
      </c>
      <c r="B13" s="278" t="s">
        <v>825</v>
      </c>
      <c r="C13" s="279" t="s">
        <v>773</v>
      </c>
      <c r="D13" s="280">
        <v>5.4270000000000005</v>
      </c>
      <c r="E13" s="187"/>
      <c r="F13" s="187">
        <f t="shared" si="0"/>
        <v>0</v>
      </c>
      <c r="G13" s="252" t="s">
        <v>805</v>
      </c>
    </row>
    <row r="14" spans="1:10" x14ac:dyDescent="0.35">
      <c r="A14" s="281" t="s">
        <v>260</v>
      </c>
      <c r="B14" s="282" t="s">
        <v>826</v>
      </c>
      <c r="C14" s="279" t="s">
        <v>19</v>
      </c>
      <c r="D14" s="275">
        <v>1058.2650000000001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81" t="s">
        <v>261</v>
      </c>
      <c r="B15" s="283" t="s">
        <v>827</v>
      </c>
      <c r="C15" s="172" t="s">
        <v>23</v>
      </c>
      <c r="D15" s="163">
        <v>25.71</v>
      </c>
      <c r="E15" s="187"/>
      <c r="F15" s="187">
        <f t="shared" si="0"/>
        <v>0</v>
      </c>
      <c r="G15" s="252" t="s">
        <v>805</v>
      </c>
    </row>
    <row r="16" spans="1:10" s="67" customFormat="1" x14ac:dyDescent="0.35">
      <c r="A16" s="281" t="s">
        <v>155</v>
      </c>
      <c r="B16" s="283" t="s">
        <v>828</v>
      </c>
      <c r="C16" s="172" t="s">
        <v>23</v>
      </c>
      <c r="D16" s="163">
        <v>25.71</v>
      </c>
      <c r="E16" s="187"/>
      <c r="F16" s="187">
        <f t="shared" si="0"/>
        <v>0</v>
      </c>
      <c r="G16" s="252" t="s">
        <v>805</v>
      </c>
    </row>
    <row r="17" spans="1:218" x14ac:dyDescent="0.35">
      <c r="A17" s="281" t="s">
        <v>305</v>
      </c>
      <c r="B17" s="283" t="s">
        <v>829</v>
      </c>
      <c r="C17" s="172" t="s">
        <v>23</v>
      </c>
      <c r="D17" s="174">
        <v>2.86</v>
      </c>
      <c r="E17" s="187"/>
      <c r="F17" s="187">
        <f t="shared" si="0"/>
        <v>0</v>
      </c>
      <c r="G17" s="252" t="s">
        <v>805</v>
      </c>
    </row>
    <row r="18" spans="1:218" ht="16.5" x14ac:dyDescent="0.35">
      <c r="A18" s="281" t="s">
        <v>830</v>
      </c>
      <c r="B18" s="282" t="s">
        <v>831</v>
      </c>
      <c r="C18" s="276" t="s">
        <v>773</v>
      </c>
      <c r="D18" s="284">
        <v>2.5739999999999998</v>
      </c>
      <c r="E18" s="187"/>
      <c r="F18" s="187">
        <f t="shared" si="0"/>
        <v>0</v>
      </c>
      <c r="G18" s="252" t="s">
        <v>805</v>
      </c>
    </row>
    <row r="19" spans="1:218" s="67" customFormat="1" ht="16.5" x14ac:dyDescent="0.35">
      <c r="A19" s="281" t="s">
        <v>832</v>
      </c>
      <c r="B19" s="278" t="s">
        <v>833</v>
      </c>
      <c r="C19" s="279" t="s">
        <v>773</v>
      </c>
      <c r="D19" s="280">
        <v>0.28599999999999998</v>
      </c>
      <c r="E19" s="187"/>
      <c r="F19" s="187">
        <f t="shared" si="0"/>
        <v>0</v>
      </c>
      <c r="G19" s="252" t="s">
        <v>805</v>
      </c>
    </row>
    <row r="20" spans="1:218" x14ac:dyDescent="0.35">
      <c r="A20" s="281" t="s">
        <v>834</v>
      </c>
      <c r="B20" s="278" t="s">
        <v>835</v>
      </c>
      <c r="C20" s="285" t="s">
        <v>19</v>
      </c>
      <c r="D20" s="280">
        <v>62.854000000000006</v>
      </c>
      <c r="E20" s="187"/>
      <c r="F20" s="187">
        <f t="shared" si="0"/>
        <v>0</v>
      </c>
      <c r="G20" s="252" t="s">
        <v>805</v>
      </c>
    </row>
    <row r="21" spans="1:218" ht="16.5" x14ac:dyDescent="0.35">
      <c r="A21" s="281" t="s">
        <v>547</v>
      </c>
      <c r="B21" s="286" t="s">
        <v>836</v>
      </c>
      <c r="C21" s="285" t="s">
        <v>773</v>
      </c>
      <c r="D21" s="280">
        <v>182.76</v>
      </c>
      <c r="E21" s="187"/>
      <c r="F21" s="187">
        <f t="shared" si="0"/>
        <v>0</v>
      </c>
      <c r="G21" s="252" t="s">
        <v>805</v>
      </c>
    </row>
    <row r="22" spans="1:218" ht="16.5" x14ac:dyDescent="0.35">
      <c r="A22" s="281" t="s">
        <v>837</v>
      </c>
      <c r="B22" s="286" t="s">
        <v>838</v>
      </c>
      <c r="C22" s="279" t="s">
        <v>773</v>
      </c>
      <c r="D22" s="287">
        <v>348.54</v>
      </c>
      <c r="E22" s="187"/>
      <c r="F22" s="187">
        <f t="shared" si="0"/>
        <v>0</v>
      </c>
      <c r="G22" s="252" t="s">
        <v>805</v>
      </c>
    </row>
    <row r="23" spans="1:218" ht="16.5" x14ac:dyDescent="0.35">
      <c r="A23" s="281" t="s">
        <v>467</v>
      </c>
      <c r="B23" s="283" t="s">
        <v>839</v>
      </c>
      <c r="C23" s="288" t="s">
        <v>840</v>
      </c>
      <c r="D23" s="174">
        <v>6.69</v>
      </c>
      <c r="E23" s="187"/>
      <c r="F23" s="187">
        <f t="shared" si="0"/>
        <v>0</v>
      </c>
      <c r="G23" s="252" t="s">
        <v>805</v>
      </c>
    </row>
    <row r="24" spans="1:218" s="67" customFormat="1" ht="16.5" x14ac:dyDescent="0.35">
      <c r="A24" s="281" t="s">
        <v>548</v>
      </c>
      <c r="B24" s="289" t="s">
        <v>841</v>
      </c>
      <c r="C24" s="279" t="s">
        <v>773</v>
      </c>
      <c r="D24" s="117">
        <v>8.94</v>
      </c>
      <c r="E24" s="187"/>
      <c r="F24" s="187">
        <f t="shared" si="0"/>
        <v>0</v>
      </c>
      <c r="G24" s="252" t="s">
        <v>805</v>
      </c>
    </row>
    <row r="25" spans="1:218" x14ac:dyDescent="0.35">
      <c r="A25" s="281" t="s">
        <v>842</v>
      </c>
      <c r="B25" s="290" t="s">
        <v>843</v>
      </c>
      <c r="C25" s="172" t="s">
        <v>52</v>
      </c>
      <c r="D25" s="174">
        <v>89.42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81" t="s">
        <v>554</v>
      </c>
      <c r="B26" s="290" t="s">
        <v>844</v>
      </c>
      <c r="C26" s="172" t="s">
        <v>845</v>
      </c>
      <c r="D26" s="174">
        <v>443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81" t="s">
        <v>846</v>
      </c>
      <c r="B27" s="291" t="s">
        <v>847</v>
      </c>
      <c r="C27" s="172" t="s">
        <v>845</v>
      </c>
      <c r="D27" s="174">
        <v>447.43</v>
      </c>
      <c r="E27" s="187"/>
      <c r="F27" s="187">
        <f t="shared" si="0"/>
        <v>0</v>
      </c>
      <c r="G27" s="252" t="s">
        <v>817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1" t="s">
        <v>555</v>
      </c>
      <c r="B28" s="290" t="s">
        <v>807</v>
      </c>
      <c r="C28" s="172" t="s">
        <v>27</v>
      </c>
      <c r="D28" s="174">
        <v>443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1" t="s">
        <v>557</v>
      </c>
      <c r="B29" s="290" t="s">
        <v>848</v>
      </c>
      <c r="C29" s="172" t="s">
        <v>845</v>
      </c>
      <c r="D29" s="174">
        <v>443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1" t="s">
        <v>559</v>
      </c>
      <c r="B30" s="290" t="s">
        <v>849</v>
      </c>
      <c r="C30" s="172" t="s">
        <v>845</v>
      </c>
      <c r="D30" s="174">
        <v>8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81" t="s">
        <v>560</v>
      </c>
      <c r="B31" s="291" t="s">
        <v>850</v>
      </c>
      <c r="C31" s="172" t="s">
        <v>845</v>
      </c>
      <c r="D31" s="174">
        <v>8.08</v>
      </c>
      <c r="E31" s="187"/>
      <c r="F31" s="187">
        <f t="shared" si="0"/>
        <v>0</v>
      </c>
      <c r="G31" s="252" t="s">
        <v>817</v>
      </c>
    </row>
    <row r="32" spans="1:218" s="55" customFormat="1" x14ac:dyDescent="0.35">
      <c r="A32" s="281" t="s">
        <v>561</v>
      </c>
      <c r="B32" s="290" t="s">
        <v>808</v>
      </c>
      <c r="C32" s="172" t="s">
        <v>27</v>
      </c>
      <c r="D32" s="174">
        <v>8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281" t="s">
        <v>456</v>
      </c>
      <c r="B33" s="290" t="s">
        <v>851</v>
      </c>
      <c r="C33" s="172" t="s">
        <v>845</v>
      </c>
      <c r="D33" s="174">
        <v>8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92" t="s">
        <v>564</v>
      </c>
      <c r="B34" s="290" t="s">
        <v>852</v>
      </c>
      <c r="C34" s="172" t="s">
        <v>845</v>
      </c>
      <c r="D34" s="174">
        <v>4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81" t="s">
        <v>565</v>
      </c>
      <c r="B35" s="291" t="s">
        <v>853</v>
      </c>
      <c r="C35" s="172" t="s">
        <v>845</v>
      </c>
      <c r="D35" s="174">
        <v>4.04</v>
      </c>
      <c r="E35" s="187"/>
      <c r="F35" s="187">
        <f t="shared" si="0"/>
        <v>0</v>
      </c>
      <c r="G35" s="252" t="s">
        <v>817</v>
      </c>
      <c r="H35" s="90"/>
    </row>
    <row r="36" spans="1:8" s="253" customFormat="1" x14ac:dyDescent="0.45">
      <c r="A36" s="281" t="s">
        <v>566</v>
      </c>
      <c r="B36" s="290" t="s">
        <v>813</v>
      </c>
      <c r="C36" s="172" t="s">
        <v>27</v>
      </c>
      <c r="D36" s="177">
        <v>4</v>
      </c>
      <c r="E36" s="187"/>
      <c r="F36" s="187">
        <f t="shared" si="0"/>
        <v>0</v>
      </c>
      <c r="G36" s="252" t="s">
        <v>805</v>
      </c>
    </row>
    <row r="37" spans="1:8" s="253" customFormat="1" x14ac:dyDescent="0.45">
      <c r="A37" s="281" t="s">
        <v>306</v>
      </c>
      <c r="B37" s="290" t="s">
        <v>854</v>
      </c>
      <c r="C37" s="172" t="s">
        <v>845</v>
      </c>
      <c r="D37" s="174">
        <v>4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93" t="s">
        <v>855</v>
      </c>
      <c r="B38" s="290" t="s">
        <v>856</v>
      </c>
      <c r="C38" s="172" t="s">
        <v>845</v>
      </c>
      <c r="D38" s="174">
        <v>19</v>
      </c>
      <c r="E38" s="187"/>
      <c r="F38" s="187">
        <f t="shared" si="0"/>
        <v>0</v>
      </c>
      <c r="G38" s="252" t="s">
        <v>805</v>
      </c>
    </row>
    <row r="39" spans="1:8" s="253" customFormat="1" x14ac:dyDescent="0.45">
      <c r="A39" s="293" t="s">
        <v>569</v>
      </c>
      <c r="B39" s="291" t="s">
        <v>857</v>
      </c>
      <c r="C39" s="172" t="s">
        <v>845</v>
      </c>
      <c r="D39" s="174">
        <v>19.190000000000001</v>
      </c>
      <c r="E39" s="187"/>
      <c r="F39" s="187">
        <f t="shared" si="0"/>
        <v>0</v>
      </c>
      <c r="G39" s="252" t="s">
        <v>817</v>
      </c>
      <c r="H39" s="90"/>
    </row>
    <row r="40" spans="1:8" x14ac:dyDescent="0.35">
      <c r="A40" s="294" t="s">
        <v>858</v>
      </c>
      <c r="B40" s="290" t="s">
        <v>859</v>
      </c>
      <c r="C40" s="172" t="s">
        <v>27</v>
      </c>
      <c r="D40" s="174">
        <v>19</v>
      </c>
      <c r="E40" s="187"/>
      <c r="F40" s="187">
        <f t="shared" si="0"/>
        <v>0</v>
      </c>
      <c r="G40" s="252" t="s">
        <v>805</v>
      </c>
    </row>
    <row r="41" spans="1:8" x14ac:dyDescent="0.35">
      <c r="A41" s="294" t="s">
        <v>860</v>
      </c>
      <c r="B41" s="290" t="s">
        <v>861</v>
      </c>
      <c r="C41" s="172" t="s">
        <v>845</v>
      </c>
      <c r="D41" s="174">
        <v>19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94" t="s">
        <v>572</v>
      </c>
      <c r="B42" s="290" t="s">
        <v>862</v>
      </c>
      <c r="C42" s="172" t="s">
        <v>845</v>
      </c>
      <c r="D42" s="174">
        <v>92</v>
      </c>
      <c r="E42" s="187"/>
      <c r="F42" s="187">
        <f t="shared" si="0"/>
        <v>0</v>
      </c>
      <c r="G42" s="252" t="s">
        <v>805</v>
      </c>
    </row>
    <row r="43" spans="1:8" x14ac:dyDescent="0.35">
      <c r="A43" s="172" t="s">
        <v>573</v>
      </c>
      <c r="B43" s="291" t="s">
        <v>863</v>
      </c>
      <c r="C43" s="172" t="s">
        <v>845</v>
      </c>
      <c r="D43" s="174">
        <v>92.92</v>
      </c>
      <c r="E43" s="187"/>
      <c r="F43" s="187">
        <f t="shared" si="0"/>
        <v>0</v>
      </c>
      <c r="G43" s="252" t="s">
        <v>817</v>
      </c>
      <c r="H43" s="90"/>
    </row>
    <row r="44" spans="1:8" s="55" customFormat="1" x14ac:dyDescent="0.35">
      <c r="A44" s="172">
        <v>33</v>
      </c>
      <c r="B44" s="290" t="s">
        <v>809</v>
      </c>
      <c r="C44" s="172" t="s">
        <v>27</v>
      </c>
      <c r="D44" s="174">
        <v>92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172">
        <v>34</v>
      </c>
      <c r="B45" s="290" t="s">
        <v>864</v>
      </c>
      <c r="C45" s="172" t="s">
        <v>845</v>
      </c>
      <c r="D45" s="174">
        <v>92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77" t="s">
        <v>865</v>
      </c>
      <c r="B46" s="295" t="s">
        <v>811</v>
      </c>
      <c r="C46" s="279" t="s">
        <v>27</v>
      </c>
      <c r="D46" s="174">
        <v>447</v>
      </c>
      <c r="E46" s="187"/>
      <c r="F46" s="187">
        <f t="shared" si="0"/>
        <v>0</v>
      </c>
      <c r="G46" s="252" t="s">
        <v>805</v>
      </c>
    </row>
    <row r="47" spans="1:8" ht="16.5" x14ac:dyDescent="0.35">
      <c r="A47" s="281" t="s">
        <v>351</v>
      </c>
      <c r="B47" s="290" t="s">
        <v>866</v>
      </c>
      <c r="C47" s="276" t="s">
        <v>773</v>
      </c>
      <c r="D47" s="296">
        <v>5.16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81" t="s">
        <v>352</v>
      </c>
      <c r="B48" s="290" t="s">
        <v>810</v>
      </c>
      <c r="C48" s="172" t="s">
        <v>28</v>
      </c>
      <c r="D48" s="177">
        <v>3</v>
      </c>
      <c r="E48" s="187"/>
      <c r="F48" s="187">
        <f t="shared" si="0"/>
        <v>0</v>
      </c>
      <c r="G48" s="252" t="s">
        <v>817</v>
      </c>
    </row>
    <row r="49" spans="1:8" x14ac:dyDescent="0.35">
      <c r="A49" s="281" t="s">
        <v>353</v>
      </c>
      <c r="B49" s="290" t="s">
        <v>867</v>
      </c>
      <c r="C49" s="172" t="s">
        <v>27</v>
      </c>
      <c r="D49" s="297">
        <v>30.5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81" t="s">
        <v>307</v>
      </c>
      <c r="B50" s="295" t="s">
        <v>868</v>
      </c>
      <c r="C50" s="279" t="s">
        <v>52</v>
      </c>
      <c r="D50" s="298">
        <v>2.5</v>
      </c>
      <c r="E50" s="187"/>
      <c r="F50" s="187">
        <f t="shared" si="0"/>
        <v>0</v>
      </c>
      <c r="G50" s="252" t="s">
        <v>805</v>
      </c>
    </row>
    <row r="51" spans="1:8" x14ac:dyDescent="0.35">
      <c r="A51" s="281" t="s">
        <v>262</v>
      </c>
      <c r="B51" s="295" t="s">
        <v>869</v>
      </c>
      <c r="C51" s="279" t="s">
        <v>28</v>
      </c>
      <c r="D51" s="299">
        <v>1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281" t="s">
        <v>580</v>
      </c>
      <c r="B52" s="295" t="s">
        <v>870</v>
      </c>
      <c r="C52" s="279" t="s">
        <v>28</v>
      </c>
      <c r="D52" s="174">
        <v>1</v>
      </c>
      <c r="E52" s="187"/>
      <c r="F52" s="187">
        <f t="shared" si="0"/>
        <v>0</v>
      </c>
      <c r="G52" s="252" t="s">
        <v>817</v>
      </c>
    </row>
    <row r="53" spans="1:8" s="55" customFormat="1" x14ac:dyDescent="0.35">
      <c r="A53" s="281" t="s">
        <v>263</v>
      </c>
      <c r="B53" s="295" t="s">
        <v>871</v>
      </c>
      <c r="C53" s="279" t="s">
        <v>28</v>
      </c>
      <c r="D53" s="299">
        <v>1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281" t="s">
        <v>581</v>
      </c>
      <c r="B54" s="295" t="s">
        <v>872</v>
      </c>
      <c r="C54" s="279" t="s">
        <v>28</v>
      </c>
      <c r="D54" s="174">
        <v>1</v>
      </c>
      <c r="E54" s="187"/>
      <c r="F54" s="187">
        <f t="shared" si="0"/>
        <v>0</v>
      </c>
      <c r="G54" s="252" t="s">
        <v>817</v>
      </c>
    </row>
    <row r="55" spans="1:8" x14ac:dyDescent="0.35">
      <c r="A55" s="281" t="s">
        <v>264</v>
      </c>
      <c r="B55" s="295" t="s">
        <v>873</v>
      </c>
      <c r="C55" s="279" t="s">
        <v>28</v>
      </c>
      <c r="D55" s="299">
        <v>2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281" t="s">
        <v>582</v>
      </c>
      <c r="B56" s="295" t="s">
        <v>874</v>
      </c>
      <c r="C56" s="279" t="s">
        <v>28</v>
      </c>
      <c r="D56" s="174">
        <v>2</v>
      </c>
      <c r="E56" s="187"/>
      <c r="F56" s="187">
        <f t="shared" si="0"/>
        <v>0</v>
      </c>
      <c r="G56" s="252" t="s">
        <v>817</v>
      </c>
    </row>
    <row r="57" spans="1:8" s="55" customFormat="1" x14ac:dyDescent="0.35">
      <c r="A57" s="277" t="s">
        <v>265</v>
      </c>
      <c r="B57" s="290" t="s">
        <v>875</v>
      </c>
      <c r="C57" s="172" t="s">
        <v>68</v>
      </c>
      <c r="D57" s="299">
        <v>2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7" t="s">
        <v>583</v>
      </c>
      <c r="B58" s="290" t="s">
        <v>876</v>
      </c>
      <c r="C58" s="172" t="s">
        <v>68</v>
      </c>
      <c r="D58" s="174">
        <v>2</v>
      </c>
      <c r="E58" s="187"/>
      <c r="F58" s="187">
        <f t="shared" si="0"/>
        <v>0</v>
      </c>
      <c r="G58" s="252" t="s">
        <v>804</v>
      </c>
    </row>
    <row r="59" spans="1:8" s="55" customFormat="1" x14ac:dyDescent="0.35">
      <c r="A59" s="281" t="s">
        <v>266</v>
      </c>
      <c r="B59" s="290" t="s">
        <v>877</v>
      </c>
      <c r="C59" s="172" t="s">
        <v>68</v>
      </c>
      <c r="D59" s="299">
        <v>2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81" t="s">
        <v>584</v>
      </c>
      <c r="B60" s="290" t="s">
        <v>812</v>
      </c>
      <c r="C60" s="172" t="s">
        <v>68</v>
      </c>
      <c r="D60" s="177">
        <v>2</v>
      </c>
      <c r="E60" s="187"/>
      <c r="F60" s="187">
        <f t="shared" si="0"/>
        <v>0</v>
      </c>
      <c r="G60" s="252" t="s">
        <v>817</v>
      </c>
    </row>
    <row r="61" spans="1:8" s="55" customFormat="1" x14ac:dyDescent="0.35">
      <c r="A61" s="281" t="s">
        <v>878</v>
      </c>
      <c r="B61" s="290" t="s">
        <v>879</v>
      </c>
      <c r="C61" s="172" t="s">
        <v>68</v>
      </c>
      <c r="D61" s="177">
        <v>2</v>
      </c>
      <c r="E61" s="187"/>
      <c r="F61" s="187">
        <f t="shared" si="0"/>
        <v>0</v>
      </c>
      <c r="G61" s="252" t="s">
        <v>817</v>
      </c>
      <c r="H61" s="90"/>
    </row>
    <row r="62" spans="1:8" s="55" customFormat="1" x14ac:dyDescent="0.35">
      <c r="A62" s="294" t="s">
        <v>267</v>
      </c>
      <c r="B62" s="290" t="s">
        <v>880</v>
      </c>
      <c r="C62" s="172" t="s">
        <v>68</v>
      </c>
      <c r="D62" s="299">
        <v>4</v>
      </c>
      <c r="E62" s="187"/>
      <c r="F62" s="187">
        <f t="shared" si="0"/>
        <v>0</v>
      </c>
      <c r="G62" s="252" t="s">
        <v>805</v>
      </c>
      <c r="H62" s="90"/>
    </row>
    <row r="63" spans="1:8" s="55" customFormat="1" x14ac:dyDescent="0.35">
      <c r="A63" s="294" t="s">
        <v>585</v>
      </c>
      <c r="B63" s="290" t="s">
        <v>881</v>
      </c>
      <c r="C63" s="172" t="s">
        <v>68</v>
      </c>
      <c r="D63" s="177">
        <v>4</v>
      </c>
      <c r="E63" s="187"/>
      <c r="F63" s="187">
        <f t="shared" si="0"/>
        <v>0</v>
      </c>
      <c r="G63" s="252" t="s">
        <v>817</v>
      </c>
    </row>
    <row r="64" spans="1:8" s="55" customFormat="1" x14ac:dyDescent="0.35">
      <c r="A64" s="294" t="s">
        <v>882</v>
      </c>
      <c r="B64" s="290" t="s">
        <v>883</v>
      </c>
      <c r="C64" s="172" t="s">
        <v>68</v>
      </c>
      <c r="D64" s="177">
        <v>4</v>
      </c>
      <c r="E64" s="187"/>
      <c r="F64" s="187">
        <f t="shared" si="0"/>
        <v>0</v>
      </c>
      <c r="G64" s="252" t="s">
        <v>804</v>
      </c>
      <c r="H64" s="90"/>
    </row>
    <row r="65" spans="1:8" s="55" customFormat="1" x14ac:dyDescent="0.35">
      <c r="A65" s="281" t="s">
        <v>268</v>
      </c>
      <c r="B65" s="290" t="s">
        <v>884</v>
      </c>
      <c r="C65" s="172" t="s">
        <v>28</v>
      </c>
      <c r="D65" s="174">
        <v>1</v>
      </c>
      <c r="E65" s="187"/>
      <c r="F65" s="187">
        <f t="shared" si="0"/>
        <v>0</v>
      </c>
      <c r="G65" s="252" t="s">
        <v>805</v>
      </c>
    </row>
    <row r="66" spans="1:8" s="55" customFormat="1" x14ac:dyDescent="0.35">
      <c r="A66" s="281" t="s">
        <v>586</v>
      </c>
      <c r="B66" s="290" t="s">
        <v>885</v>
      </c>
      <c r="C66" s="172" t="s">
        <v>28</v>
      </c>
      <c r="D66" s="174">
        <v>1</v>
      </c>
      <c r="E66" s="187"/>
      <c r="F66" s="187">
        <f t="shared" si="0"/>
        <v>0</v>
      </c>
      <c r="G66" s="252" t="s">
        <v>804</v>
      </c>
      <c r="H66" s="90"/>
    </row>
    <row r="67" spans="1:8" s="55" customFormat="1" x14ac:dyDescent="0.35">
      <c r="A67" s="294" t="s">
        <v>269</v>
      </c>
      <c r="B67" s="290" t="s">
        <v>886</v>
      </c>
      <c r="C67" s="172" t="s">
        <v>19</v>
      </c>
      <c r="D67" s="300">
        <v>5.9200000000000003E-2</v>
      </c>
      <c r="E67" s="187"/>
      <c r="F67" s="187">
        <f t="shared" si="0"/>
        <v>0</v>
      </c>
      <c r="G67" s="252" t="s">
        <v>805</v>
      </c>
    </row>
    <row r="68" spans="1:8" s="55" customFormat="1" x14ac:dyDescent="0.35">
      <c r="A68" s="294" t="s">
        <v>587</v>
      </c>
      <c r="B68" s="290" t="s">
        <v>887</v>
      </c>
      <c r="C68" s="172" t="s">
        <v>28</v>
      </c>
      <c r="D68" s="301">
        <v>4</v>
      </c>
      <c r="E68" s="187"/>
      <c r="F68" s="187">
        <f t="shared" si="0"/>
        <v>0</v>
      </c>
      <c r="G68" s="252" t="s">
        <v>804</v>
      </c>
      <c r="H68" s="90"/>
    </row>
    <row r="69" spans="1:8" s="55" customFormat="1" x14ac:dyDescent="0.35">
      <c r="A69" s="294" t="s">
        <v>270</v>
      </c>
      <c r="B69" s="290" t="s">
        <v>888</v>
      </c>
      <c r="C69" s="172" t="s">
        <v>19</v>
      </c>
      <c r="D69" s="300">
        <v>9.4000000000000004E-3</v>
      </c>
      <c r="E69" s="187"/>
      <c r="F69" s="187">
        <f t="shared" si="0"/>
        <v>0</v>
      </c>
      <c r="G69" s="252" t="s">
        <v>805</v>
      </c>
    </row>
    <row r="70" spans="1:8" s="55" customFormat="1" x14ac:dyDescent="0.35">
      <c r="A70" s="294" t="s">
        <v>588</v>
      </c>
      <c r="B70" s="290" t="s">
        <v>889</v>
      </c>
      <c r="C70" s="172" t="s">
        <v>28</v>
      </c>
      <c r="D70" s="301">
        <v>1</v>
      </c>
      <c r="E70" s="187"/>
      <c r="F70" s="187">
        <f t="shared" si="0"/>
        <v>0</v>
      </c>
      <c r="G70" s="252" t="s">
        <v>804</v>
      </c>
      <c r="H70" s="90"/>
    </row>
    <row r="71" spans="1:8" s="55" customFormat="1" x14ac:dyDescent="0.35">
      <c r="A71" s="292" t="s">
        <v>890</v>
      </c>
      <c r="B71" s="290" t="s">
        <v>891</v>
      </c>
      <c r="C71" s="172" t="s">
        <v>19</v>
      </c>
      <c r="D71" s="300">
        <v>3.2000000000000001E-2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94" t="s">
        <v>589</v>
      </c>
      <c r="B72" s="290" t="s">
        <v>892</v>
      </c>
      <c r="C72" s="172" t="s">
        <v>28</v>
      </c>
      <c r="D72" s="301">
        <v>2</v>
      </c>
      <c r="E72" s="187"/>
      <c r="F72" s="187">
        <f t="shared" ref="F72:F135" si="1">D72*E72</f>
        <v>0</v>
      </c>
      <c r="G72" s="252" t="s">
        <v>804</v>
      </c>
      <c r="H72" s="90"/>
    </row>
    <row r="73" spans="1:8" s="55" customFormat="1" x14ac:dyDescent="0.35">
      <c r="A73" s="294" t="s">
        <v>893</v>
      </c>
      <c r="B73" s="290" t="s">
        <v>894</v>
      </c>
      <c r="C73" s="172" t="s">
        <v>19</v>
      </c>
      <c r="D73" s="300">
        <v>8.199999999999999E-3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94" t="s">
        <v>590</v>
      </c>
      <c r="B74" s="290" t="s">
        <v>111</v>
      </c>
      <c r="C74" s="172" t="s">
        <v>28</v>
      </c>
      <c r="D74" s="301">
        <v>1</v>
      </c>
      <c r="E74" s="187"/>
      <c r="F74" s="187">
        <f t="shared" si="1"/>
        <v>0</v>
      </c>
      <c r="G74" s="252" t="s">
        <v>804</v>
      </c>
      <c r="H74" s="90"/>
    </row>
    <row r="75" spans="1:8" s="55" customFormat="1" x14ac:dyDescent="0.35">
      <c r="A75" s="294" t="s">
        <v>895</v>
      </c>
      <c r="B75" s="290" t="s">
        <v>896</v>
      </c>
      <c r="C75" s="172" t="s">
        <v>19</v>
      </c>
      <c r="D75" s="302">
        <v>2.3199999999999998E-2</v>
      </c>
      <c r="E75" s="187"/>
      <c r="F75" s="187">
        <f t="shared" si="1"/>
        <v>0</v>
      </c>
      <c r="G75" s="252" t="s">
        <v>805</v>
      </c>
    </row>
    <row r="76" spans="1:8" s="55" customFormat="1" x14ac:dyDescent="0.35">
      <c r="A76" s="294" t="s">
        <v>591</v>
      </c>
      <c r="B76" s="290" t="s">
        <v>112</v>
      </c>
      <c r="C76" s="172" t="s">
        <v>28</v>
      </c>
      <c r="D76" s="301">
        <v>12</v>
      </c>
      <c r="E76" s="187"/>
      <c r="F76" s="187">
        <f t="shared" si="1"/>
        <v>0</v>
      </c>
      <c r="G76" s="252" t="s">
        <v>804</v>
      </c>
      <c r="H76" s="90"/>
    </row>
    <row r="77" spans="1:8" s="55" customFormat="1" x14ac:dyDescent="0.35">
      <c r="A77" s="294" t="s">
        <v>592</v>
      </c>
      <c r="B77" s="290" t="s">
        <v>897</v>
      </c>
      <c r="C77" s="172" t="s">
        <v>69</v>
      </c>
      <c r="D77" s="301">
        <v>3.3</v>
      </c>
      <c r="E77" s="187"/>
      <c r="F77" s="187">
        <f t="shared" si="1"/>
        <v>0</v>
      </c>
      <c r="G77" s="252" t="s">
        <v>805</v>
      </c>
    </row>
    <row r="78" spans="1:8" s="55" customFormat="1" x14ac:dyDescent="0.35">
      <c r="A78" s="294" t="s">
        <v>599</v>
      </c>
      <c r="B78" s="290" t="s">
        <v>898</v>
      </c>
      <c r="C78" s="172" t="s">
        <v>19</v>
      </c>
      <c r="D78" s="302">
        <v>4.9275000000000005E-3</v>
      </c>
      <c r="E78" s="187"/>
      <c r="F78" s="187">
        <f t="shared" si="1"/>
        <v>0</v>
      </c>
      <c r="G78" s="252" t="s">
        <v>805</v>
      </c>
      <c r="H78" s="90"/>
    </row>
    <row r="79" spans="1:8" s="55" customFormat="1" x14ac:dyDescent="0.35">
      <c r="A79" s="172">
        <v>53</v>
      </c>
      <c r="B79" s="290" t="s">
        <v>899</v>
      </c>
      <c r="C79" s="172" t="s">
        <v>28</v>
      </c>
      <c r="D79" s="174">
        <v>1</v>
      </c>
      <c r="E79" s="187"/>
      <c r="F79" s="187">
        <f t="shared" si="1"/>
        <v>0</v>
      </c>
      <c r="G79" s="252" t="s">
        <v>805</v>
      </c>
    </row>
    <row r="80" spans="1:8" s="55" customFormat="1" x14ac:dyDescent="0.35">
      <c r="A80" s="172" t="s">
        <v>606</v>
      </c>
      <c r="B80" s="290" t="s">
        <v>900</v>
      </c>
      <c r="C80" s="172" t="s">
        <v>28</v>
      </c>
      <c r="D80" s="174">
        <v>1</v>
      </c>
      <c r="E80" s="187"/>
      <c r="F80" s="187">
        <f t="shared" si="1"/>
        <v>0</v>
      </c>
      <c r="G80" s="252" t="s">
        <v>817</v>
      </c>
      <c r="H80" s="90"/>
    </row>
    <row r="81" spans="1:8" s="55" customFormat="1" x14ac:dyDescent="0.35">
      <c r="A81" s="172">
        <v>54</v>
      </c>
      <c r="B81" s="290" t="s">
        <v>901</v>
      </c>
      <c r="C81" s="172" t="s">
        <v>28</v>
      </c>
      <c r="D81" s="174">
        <v>1</v>
      </c>
      <c r="E81" s="187"/>
      <c r="F81" s="187">
        <f t="shared" si="1"/>
        <v>0</v>
      </c>
      <c r="G81" s="252" t="s">
        <v>805</v>
      </c>
    </row>
    <row r="82" spans="1:8" s="55" customFormat="1" x14ac:dyDescent="0.35">
      <c r="A82" s="172" t="s">
        <v>608</v>
      </c>
      <c r="B82" s="290" t="s">
        <v>902</v>
      </c>
      <c r="C82" s="172" t="s">
        <v>28</v>
      </c>
      <c r="D82" s="174">
        <v>1</v>
      </c>
      <c r="E82" s="187"/>
      <c r="F82" s="187">
        <f t="shared" si="1"/>
        <v>0</v>
      </c>
      <c r="G82" s="252" t="s">
        <v>817</v>
      </c>
      <c r="H82" s="90"/>
    </row>
    <row r="83" spans="1:8" s="55" customFormat="1" x14ac:dyDescent="0.35">
      <c r="A83" s="172">
        <v>55</v>
      </c>
      <c r="B83" s="290" t="s">
        <v>903</v>
      </c>
      <c r="C83" s="172" t="s">
        <v>28</v>
      </c>
      <c r="D83" s="174">
        <v>2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172" t="s">
        <v>363</v>
      </c>
      <c r="B84" s="290" t="s">
        <v>904</v>
      </c>
      <c r="C84" s="172" t="s">
        <v>28</v>
      </c>
      <c r="D84" s="174">
        <v>2</v>
      </c>
      <c r="E84" s="187"/>
      <c r="F84" s="187">
        <f t="shared" si="1"/>
        <v>0</v>
      </c>
      <c r="G84" s="252" t="s">
        <v>817</v>
      </c>
    </row>
    <row r="85" spans="1:8" s="55" customFormat="1" x14ac:dyDescent="0.35">
      <c r="A85" s="172">
        <v>56</v>
      </c>
      <c r="B85" s="290" t="s">
        <v>905</v>
      </c>
      <c r="C85" s="172" t="s">
        <v>28</v>
      </c>
      <c r="D85" s="174">
        <v>17</v>
      </c>
      <c r="E85" s="187"/>
      <c r="F85" s="187">
        <f t="shared" si="1"/>
        <v>0</v>
      </c>
      <c r="G85" s="252" t="s">
        <v>805</v>
      </c>
      <c r="H85" s="90"/>
    </row>
    <row r="86" spans="1:8" s="55" customFormat="1" x14ac:dyDescent="0.35">
      <c r="A86" s="172" t="s">
        <v>366</v>
      </c>
      <c r="B86" s="290" t="s">
        <v>906</v>
      </c>
      <c r="C86" s="172" t="s">
        <v>28</v>
      </c>
      <c r="D86" s="174">
        <v>17</v>
      </c>
      <c r="E86" s="187"/>
      <c r="F86" s="187">
        <f t="shared" si="1"/>
        <v>0</v>
      </c>
      <c r="G86" s="252" t="s">
        <v>817</v>
      </c>
    </row>
    <row r="87" spans="1:8" s="55" customFormat="1" x14ac:dyDescent="0.35">
      <c r="A87" s="277" t="s">
        <v>611</v>
      </c>
      <c r="B87" s="290" t="s">
        <v>907</v>
      </c>
      <c r="C87" s="172" t="s">
        <v>211</v>
      </c>
      <c r="D87" s="174">
        <v>44</v>
      </c>
      <c r="E87" s="187"/>
      <c r="F87" s="187">
        <f t="shared" si="1"/>
        <v>0</v>
      </c>
      <c r="G87" s="252" t="s">
        <v>805</v>
      </c>
      <c r="H87" s="90"/>
    </row>
    <row r="88" spans="1:8" s="55" customFormat="1" x14ac:dyDescent="0.35">
      <c r="A88" s="277" t="s">
        <v>612</v>
      </c>
      <c r="B88" s="290" t="s">
        <v>908</v>
      </c>
      <c r="C88" s="172" t="s">
        <v>28</v>
      </c>
      <c r="D88" s="174">
        <v>5</v>
      </c>
      <c r="E88" s="187"/>
      <c r="F88" s="187">
        <f t="shared" si="1"/>
        <v>0</v>
      </c>
      <c r="G88" s="252" t="s">
        <v>805</v>
      </c>
    </row>
    <row r="89" spans="1:8" s="55" customFormat="1" x14ac:dyDescent="0.35">
      <c r="A89" s="277" t="s">
        <v>613</v>
      </c>
      <c r="B89" s="290" t="s">
        <v>909</v>
      </c>
      <c r="C89" s="172" t="s">
        <v>28</v>
      </c>
      <c r="D89" s="174">
        <v>5</v>
      </c>
      <c r="E89" s="187"/>
      <c r="F89" s="187">
        <f t="shared" si="1"/>
        <v>0</v>
      </c>
      <c r="G89" s="252" t="s">
        <v>817</v>
      </c>
    </row>
    <row r="90" spans="1:8" s="55" customFormat="1" x14ac:dyDescent="0.35">
      <c r="A90" s="277" t="s">
        <v>614</v>
      </c>
      <c r="B90" s="290" t="s">
        <v>910</v>
      </c>
      <c r="C90" s="172" t="s">
        <v>28</v>
      </c>
      <c r="D90" s="174">
        <v>1</v>
      </c>
      <c r="E90" s="187"/>
      <c r="F90" s="187">
        <f t="shared" si="1"/>
        <v>0</v>
      </c>
      <c r="G90" s="252" t="s">
        <v>805</v>
      </c>
    </row>
    <row r="91" spans="1:8" s="55" customFormat="1" x14ac:dyDescent="0.35">
      <c r="A91" s="277" t="s">
        <v>615</v>
      </c>
      <c r="B91" s="290" t="s">
        <v>911</v>
      </c>
      <c r="C91" s="172" t="s">
        <v>28</v>
      </c>
      <c r="D91" s="174">
        <v>1</v>
      </c>
      <c r="E91" s="187"/>
      <c r="F91" s="187">
        <f t="shared" si="1"/>
        <v>0</v>
      </c>
      <c r="G91" s="252" t="s">
        <v>817</v>
      </c>
      <c r="H91" s="90"/>
    </row>
    <row r="92" spans="1:8" s="55" customFormat="1" x14ac:dyDescent="0.35">
      <c r="A92" s="294" t="s">
        <v>616</v>
      </c>
      <c r="B92" s="290" t="s">
        <v>912</v>
      </c>
      <c r="C92" s="172" t="s">
        <v>28</v>
      </c>
      <c r="D92" s="174">
        <v>8</v>
      </c>
      <c r="E92" s="187"/>
      <c r="F92" s="187">
        <f t="shared" si="1"/>
        <v>0</v>
      </c>
      <c r="G92" s="252" t="s">
        <v>805</v>
      </c>
      <c r="H92" s="90"/>
    </row>
    <row r="93" spans="1:8" s="55" customFormat="1" x14ac:dyDescent="0.35">
      <c r="A93" s="294" t="s">
        <v>617</v>
      </c>
      <c r="B93" s="290" t="s">
        <v>913</v>
      </c>
      <c r="C93" s="172" t="s">
        <v>28</v>
      </c>
      <c r="D93" s="174">
        <v>8</v>
      </c>
      <c r="E93" s="187"/>
      <c r="F93" s="187">
        <f t="shared" si="1"/>
        <v>0</v>
      </c>
      <c r="G93" s="252" t="s">
        <v>817</v>
      </c>
      <c r="H93" s="90"/>
    </row>
    <row r="94" spans="1:8" s="55" customFormat="1" x14ac:dyDescent="0.35">
      <c r="A94" s="172">
        <v>61</v>
      </c>
      <c r="B94" s="295" t="s">
        <v>914</v>
      </c>
      <c r="C94" s="279" t="s">
        <v>211</v>
      </c>
      <c r="D94" s="117">
        <v>1</v>
      </c>
      <c r="E94" s="187"/>
      <c r="F94" s="187">
        <f t="shared" si="1"/>
        <v>0</v>
      </c>
      <c r="G94" s="252" t="s">
        <v>805</v>
      </c>
      <c r="H94" s="90"/>
    </row>
    <row r="95" spans="1:8" s="55" customFormat="1" x14ac:dyDescent="0.35">
      <c r="A95" s="172">
        <v>62</v>
      </c>
      <c r="B95" s="295" t="s">
        <v>915</v>
      </c>
      <c r="C95" s="279" t="s">
        <v>211</v>
      </c>
      <c r="D95" s="117">
        <v>1</v>
      </c>
      <c r="E95" s="187"/>
      <c r="F95" s="187">
        <f t="shared" si="1"/>
        <v>0</v>
      </c>
      <c r="G95" s="252" t="s">
        <v>805</v>
      </c>
      <c r="H95" s="90"/>
    </row>
    <row r="96" spans="1:8" s="55" customFormat="1" x14ac:dyDescent="0.35">
      <c r="A96" s="172">
        <v>63</v>
      </c>
      <c r="B96" s="295" t="s">
        <v>916</v>
      </c>
      <c r="C96" s="279" t="s">
        <v>211</v>
      </c>
      <c r="D96" s="117">
        <v>2</v>
      </c>
      <c r="E96" s="187"/>
      <c r="F96" s="187">
        <f t="shared" si="1"/>
        <v>0</v>
      </c>
      <c r="G96" s="252" t="s">
        <v>805</v>
      </c>
      <c r="H96" s="90"/>
    </row>
    <row r="97" spans="1:8" s="55" customFormat="1" x14ac:dyDescent="0.35">
      <c r="A97" s="172">
        <v>64</v>
      </c>
      <c r="B97" s="295" t="s">
        <v>917</v>
      </c>
      <c r="C97" s="279" t="s">
        <v>211</v>
      </c>
      <c r="D97" s="117">
        <v>17</v>
      </c>
      <c r="E97" s="187"/>
      <c r="F97" s="187">
        <f t="shared" si="1"/>
        <v>0</v>
      </c>
      <c r="G97" s="252" t="s">
        <v>805</v>
      </c>
    </row>
    <row r="98" spans="1:8" s="55" customFormat="1" x14ac:dyDescent="0.35">
      <c r="A98" s="172">
        <v>65</v>
      </c>
      <c r="B98" s="295" t="s">
        <v>918</v>
      </c>
      <c r="C98" s="279" t="s">
        <v>211</v>
      </c>
      <c r="D98" s="117">
        <v>17</v>
      </c>
      <c r="E98" s="187"/>
      <c r="F98" s="187">
        <f t="shared" si="1"/>
        <v>0</v>
      </c>
      <c r="G98" s="252" t="s">
        <v>805</v>
      </c>
      <c r="H98" s="90"/>
    </row>
    <row r="99" spans="1:8" s="55" customFormat="1" x14ac:dyDescent="0.35">
      <c r="A99" s="172" t="s">
        <v>623</v>
      </c>
      <c r="B99" s="295" t="s">
        <v>919</v>
      </c>
      <c r="C99" s="279" t="s">
        <v>27</v>
      </c>
      <c r="D99" s="303">
        <v>6.8000000000000007</v>
      </c>
      <c r="E99" s="187"/>
      <c r="F99" s="187">
        <f t="shared" si="1"/>
        <v>0</v>
      </c>
      <c r="G99" s="252" t="s">
        <v>817</v>
      </c>
      <c r="H99" s="90"/>
    </row>
    <row r="100" spans="1:8" s="55" customFormat="1" x14ac:dyDescent="0.35">
      <c r="A100" s="172">
        <v>66</v>
      </c>
      <c r="B100" s="295" t="s">
        <v>920</v>
      </c>
      <c r="C100" s="279" t="s">
        <v>211</v>
      </c>
      <c r="D100" s="117">
        <v>2</v>
      </c>
      <c r="E100" s="187"/>
      <c r="F100" s="187">
        <f t="shared" si="1"/>
        <v>0</v>
      </c>
      <c r="G100" s="252" t="s">
        <v>805</v>
      </c>
      <c r="H100" s="90"/>
    </row>
    <row r="101" spans="1:8" s="55" customFormat="1" x14ac:dyDescent="0.35">
      <c r="A101" s="172" t="s">
        <v>625</v>
      </c>
      <c r="B101" s="295" t="s">
        <v>921</v>
      </c>
      <c r="C101" s="279" t="s">
        <v>27</v>
      </c>
      <c r="D101" s="303">
        <v>0.8</v>
      </c>
      <c r="E101" s="187"/>
      <c r="F101" s="187">
        <f t="shared" si="1"/>
        <v>0</v>
      </c>
      <c r="G101" s="252" t="s">
        <v>817</v>
      </c>
      <c r="H101" s="90"/>
    </row>
    <row r="102" spans="1:8" s="55" customFormat="1" x14ac:dyDescent="0.35">
      <c r="A102" s="293" t="s">
        <v>627</v>
      </c>
      <c r="B102" s="290" t="s">
        <v>922</v>
      </c>
      <c r="C102" s="172" t="s">
        <v>845</v>
      </c>
      <c r="D102" s="174">
        <v>50</v>
      </c>
      <c r="E102" s="187"/>
      <c r="F102" s="187">
        <f t="shared" si="1"/>
        <v>0</v>
      </c>
      <c r="G102" s="252" t="s">
        <v>805</v>
      </c>
      <c r="H102" s="90"/>
    </row>
    <row r="103" spans="1:8" s="55" customFormat="1" x14ac:dyDescent="0.35">
      <c r="A103" s="293" t="s">
        <v>628</v>
      </c>
      <c r="B103" s="291" t="s">
        <v>857</v>
      </c>
      <c r="C103" s="172" t="s">
        <v>845</v>
      </c>
      <c r="D103" s="174">
        <v>50.5</v>
      </c>
      <c r="E103" s="187"/>
      <c r="F103" s="187">
        <f t="shared" si="1"/>
        <v>0</v>
      </c>
      <c r="G103" s="252" t="s">
        <v>817</v>
      </c>
      <c r="H103" s="90"/>
    </row>
    <row r="104" spans="1:8" s="55" customFormat="1" x14ac:dyDescent="0.35">
      <c r="A104" s="172">
        <v>68</v>
      </c>
      <c r="B104" s="283" t="s">
        <v>923</v>
      </c>
      <c r="C104" s="172" t="s">
        <v>27</v>
      </c>
      <c r="D104" s="299">
        <v>50</v>
      </c>
      <c r="E104" s="187"/>
      <c r="F104" s="187">
        <f t="shared" si="1"/>
        <v>0</v>
      </c>
      <c r="G104" s="252" t="s">
        <v>805</v>
      </c>
    </row>
    <row r="105" spans="1:8" s="55" customFormat="1" ht="16.5" x14ac:dyDescent="0.35">
      <c r="A105" s="294" t="s">
        <v>631</v>
      </c>
      <c r="B105" s="290" t="s">
        <v>924</v>
      </c>
      <c r="C105" s="276" t="s">
        <v>773</v>
      </c>
      <c r="D105" s="296">
        <v>3.9000000000000004</v>
      </c>
      <c r="E105" s="187"/>
      <c r="F105" s="187">
        <f t="shared" si="1"/>
        <v>0</v>
      </c>
      <c r="G105" s="252" t="s">
        <v>805</v>
      </c>
      <c r="H105" s="90"/>
    </row>
    <row r="106" spans="1:8" s="55" customFormat="1" x14ac:dyDescent="0.35">
      <c r="A106" s="294" t="s">
        <v>925</v>
      </c>
      <c r="B106" s="290" t="s">
        <v>926</v>
      </c>
      <c r="C106" s="172" t="s">
        <v>19</v>
      </c>
      <c r="D106" s="299">
        <v>8.5800000000000018</v>
      </c>
      <c r="E106" s="187"/>
      <c r="F106" s="187">
        <f t="shared" si="1"/>
        <v>0</v>
      </c>
      <c r="G106" s="252" t="s">
        <v>805</v>
      </c>
      <c r="H106" s="90"/>
    </row>
    <row r="107" spans="1:8" s="55" customFormat="1" x14ac:dyDescent="0.35">
      <c r="A107" s="277" t="s">
        <v>638</v>
      </c>
      <c r="B107" s="283" t="s">
        <v>927</v>
      </c>
      <c r="C107" s="172" t="s">
        <v>19</v>
      </c>
      <c r="D107" s="300">
        <v>6.9000000000000006E-2</v>
      </c>
      <c r="E107" s="187"/>
      <c r="F107" s="187">
        <f t="shared" si="1"/>
        <v>0</v>
      </c>
      <c r="G107" s="252" t="s">
        <v>805</v>
      </c>
    </row>
    <row r="108" spans="1:8" s="55" customFormat="1" x14ac:dyDescent="0.35">
      <c r="A108" s="294" t="s">
        <v>640</v>
      </c>
      <c r="B108" s="295" t="s">
        <v>928</v>
      </c>
      <c r="C108" s="279" t="s">
        <v>28</v>
      </c>
      <c r="D108" s="299">
        <v>1</v>
      </c>
      <c r="E108" s="187"/>
      <c r="F108" s="187">
        <f t="shared" si="1"/>
        <v>0</v>
      </c>
      <c r="G108" s="252" t="s">
        <v>805</v>
      </c>
      <c r="H108" s="90"/>
    </row>
    <row r="109" spans="1:8" s="55" customFormat="1" x14ac:dyDescent="0.35">
      <c r="A109" s="294" t="s">
        <v>274</v>
      </c>
      <c r="B109" s="290" t="s">
        <v>929</v>
      </c>
      <c r="C109" s="172" t="s">
        <v>19</v>
      </c>
      <c r="D109" s="300">
        <v>0.12</v>
      </c>
      <c r="E109" s="187"/>
      <c r="F109" s="187">
        <f t="shared" si="1"/>
        <v>0</v>
      </c>
      <c r="G109" s="252" t="s">
        <v>805</v>
      </c>
      <c r="H109" s="90"/>
    </row>
    <row r="110" spans="1:8" s="55" customFormat="1" x14ac:dyDescent="0.35">
      <c r="A110" s="294" t="s">
        <v>643</v>
      </c>
      <c r="B110" s="295" t="s">
        <v>930</v>
      </c>
      <c r="C110" s="279" t="s">
        <v>28</v>
      </c>
      <c r="D110" s="299">
        <v>1</v>
      </c>
      <c r="E110" s="187"/>
      <c r="F110" s="187">
        <f t="shared" si="1"/>
        <v>0</v>
      </c>
      <c r="G110" s="252" t="s">
        <v>805</v>
      </c>
    </row>
    <row r="111" spans="1:8" s="55" customFormat="1" x14ac:dyDescent="0.35">
      <c r="A111" s="294" t="s">
        <v>275</v>
      </c>
      <c r="B111" s="290" t="s">
        <v>931</v>
      </c>
      <c r="C111" s="172" t="s">
        <v>19</v>
      </c>
      <c r="D111" s="300">
        <v>7.4999999999999997E-2</v>
      </c>
      <c r="E111" s="187"/>
      <c r="F111" s="187">
        <f t="shared" si="1"/>
        <v>0</v>
      </c>
      <c r="G111" s="252" t="s">
        <v>805</v>
      </c>
      <c r="H111" s="90"/>
    </row>
    <row r="112" spans="1:8" s="55" customFormat="1" x14ac:dyDescent="0.35">
      <c r="A112" s="294" t="s">
        <v>276</v>
      </c>
      <c r="B112" s="295" t="s">
        <v>932</v>
      </c>
      <c r="C112" s="279" t="s">
        <v>27</v>
      </c>
      <c r="D112" s="299">
        <v>443</v>
      </c>
      <c r="E112" s="187"/>
      <c r="F112" s="187">
        <f t="shared" si="1"/>
        <v>0</v>
      </c>
      <c r="G112" s="252" t="s">
        <v>805</v>
      </c>
    </row>
    <row r="113" spans="1:8" s="55" customFormat="1" x14ac:dyDescent="0.35">
      <c r="A113" s="294" t="s">
        <v>277</v>
      </c>
      <c r="B113" s="290" t="s">
        <v>933</v>
      </c>
      <c r="C113" s="172" t="s">
        <v>19</v>
      </c>
      <c r="D113" s="300">
        <v>5.1122199999999998</v>
      </c>
      <c r="E113" s="187"/>
      <c r="F113" s="187">
        <f t="shared" si="1"/>
        <v>0</v>
      </c>
      <c r="G113" s="252" t="s">
        <v>805</v>
      </c>
      <c r="H113" s="90"/>
    </row>
    <row r="114" spans="1:8" x14ac:dyDescent="0.35">
      <c r="A114" s="294" t="s">
        <v>308</v>
      </c>
      <c r="B114" s="295" t="s">
        <v>934</v>
      </c>
      <c r="C114" s="279" t="s">
        <v>27</v>
      </c>
      <c r="D114" s="299">
        <v>8</v>
      </c>
      <c r="E114" s="187"/>
      <c r="F114" s="187">
        <f t="shared" si="1"/>
        <v>0</v>
      </c>
      <c r="G114" s="252" t="s">
        <v>805</v>
      </c>
    </row>
    <row r="115" spans="1:8" x14ac:dyDescent="0.35">
      <c r="A115" s="294" t="s">
        <v>649</v>
      </c>
      <c r="B115" s="290" t="s">
        <v>935</v>
      </c>
      <c r="C115" s="172" t="s">
        <v>19</v>
      </c>
      <c r="D115" s="300">
        <v>5.8560000000000001E-2</v>
      </c>
      <c r="E115" s="187"/>
      <c r="F115" s="187">
        <f t="shared" si="1"/>
        <v>0</v>
      </c>
      <c r="G115" s="252" t="s">
        <v>805</v>
      </c>
      <c r="H115" s="90"/>
    </row>
    <row r="116" spans="1:8" x14ac:dyDescent="0.35">
      <c r="A116" s="294" t="s">
        <v>309</v>
      </c>
      <c r="B116" s="295" t="s">
        <v>936</v>
      </c>
      <c r="C116" s="279" t="s">
        <v>27</v>
      </c>
      <c r="D116" s="299">
        <v>9</v>
      </c>
      <c r="E116" s="187"/>
      <c r="F116" s="187">
        <f t="shared" si="1"/>
        <v>0</v>
      </c>
      <c r="G116" s="252" t="s">
        <v>805</v>
      </c>
    </row>
    <row r="117" spans="1:8" x14ac:dyDescent="0.35">
      <c r="A117" s="294" t="s">
        <v>652</v>
      </c>
      <c r="B117" s="290" t="s">
        <v>937</v>
      </c>
      <c r="C117" s="172" t="s">
        <v>19</v>
      </c>
      <c r="D117" s="300">
        <v>3.1949999999999999E-2</v>
      </c>
      <c r="E117" s="187"/>
      <c r="F117" s="187">
        <f t="shared" si="1"/>
        <v>0</v>
      </c>
      <c r="G117" s="252" t="s">
        <v>805</v>
      </c>
      <c r="H117" s="90"/>
    </row>
    <row r="118" spans="1:8" x14ac:dyDescent="0.35">
      <c r="A118" s="294" t="s">
        <v>654</v>
      </c>
      <c r="B118" s="295" t="s">
        <v>938</v>
      </c>
      <c r="C118" s="279" t="s">
        <v>27</v>
      </c>
      <c r="D118" s="299">
        <v>68</v>
      </c>
      <c r="E118" s="187"/>
      <c r="F118" s="187">
        <f t="shared" si="1"/>
        <v>0</v>
      </c>
      <c r="G118" s="252" t="s">
        <v>805</v>
      </c>
    </row>
    <row r="119" spans="1:8" x14ac:dyDescent="0.35">
      <c r="A119" s="294" t="s">
        <v>656</v>
      </c>
      <c r="B119" s="290" t="s">
        <v>939</v>
      </c>
      <c r="C119" s="172" t="s">
        <v>19</v>
      </c>
      <c r="D119" s="300">
        <v>0.12716000000000002</v>
      </c>
      <c r="E119" s="187"/>
      <c r="F119" s="187">
        <f t="shared" si="1"/>
        <v>0</v>
      </c>
      <c r="G119" s="252" t="s">
        <v>805</v>
      </c>
      <c r="H119" s="90"/>
    </row>
    <row r="120" spans="1:8" x14ac:dyDescent="0.35">
      <c r="A120" s="277" t="s">
        <v>658</v>
      </c>
      <c r="B120" s="290" t="s">
        <v>940</v>
      </c>
      <c r="C120" s="172" t="s">
        <v>68</v>
      </c>
      <c r="D120" s="299">
        <v>2</v>
      </c>
      <c r="E120" s="187"/>
      <c r="F120" s="187">
        <f t="shared" si="1"/>
        <v>0</v>
      </c>
      <c r="G120" s="252" t="s">
        <v>805</v>
      </c>
    </row>
    <row r="121" spans="1:8" x14ac:dyDescent="0.35">
      <c r="A121" s="294" t="s">
        <v>941</v>
      </c>
      <c r="B121" s="290" t="s">
        <v>939</v>
      </c>
      <c r="C121" s="172" t="s">
        <v>19</v>
      </c>
      <c r="D121" s="300">
        <v>1.4999999999999999E-2</v>
      </c>
      <c r="E121" s="187"/>
      <c r="F121" s="187">
        <f t="shared" si="1"/>
        <v>0</v>
      </c>
      <c r="G121" s="252" t="s">
        <v>805</v>
      </c>
      <c r="H121" s="90"/>
    </row>
    <row r="122" spans="1:8" x14ac:dyDescent="0.35">
      <c r="A122" s="277" t="s">
        <v>942</v>
      </c>
      <c r="B122" s="290" t="s">
        <v>943</v>
      </c>
      <c r="C122" s="172" t="s">
        <v>68</v>
      </c>
      <c r="D122" s="299">
        <v>2</v>
      </c>
      <c r="E122" s="187"/>
      <c r="F122" s="187">
        <f t="shared" si="1"/>
        <v>0</v>
      </c>
      <c r="G122" s="252" t="s">
        <v>805</v>
      </c>
    </row>
    <row r="123" spans="1:8" x14ac:dyDescent="0.35">
      <c r="A123" s="294" t="s">
        <v>944</v>
      </c>
      <c r="B123" s="290" t="s">
        <v>945</v>
      </c>
      <c r="C123" s="172" t="s">
        <v>19</v>
      </c>
      <c r="D123" s="300">
        <v>0.03</v>
      </c>
      <c r="E123" s="187"/>
      <c r="F123" s="187">
        <f t="shared" si="1"/>
        <v>0</v>
      </c>
      <c r="G123" s="252" t="s">
        <v>805</v>
      </c>
      <c r="H123" s="90"/>
    </row>
    <row r="124" spans="1:8" x14ac:dyDescent="0.35">
      <c r="A124" s="172">
        <v>88</v>
      </c>
      <c r="B124" s="290" t="s">
        <v>946</v>
      </c>
      <c r="C124" s="172" t="s">
        <v>78</v>
      </c>
      <c r="D124" s="174">
        <v>1</v>
      </c>
      <c r="E124" s="187"/>
      <c r="F124" s="187">
        <f t="shared" si="1"/>
        <v>0</v>
      </c>
      <c r="G124" s="252" t="s">
        <v>805</v>
      </c>
    </row>
    <row r="125" spans="1:8" x14ac:dyDescent="0.35">
      <c r="A125" s="294" t="s">
        <v>947</v>
      </c>
      <c r="B125" s="290" t="s">
        <v>948</v>
      </c>
      <c r="C125" s="172" t="s">
        <v>19</v>
      </c>
      <c r="D125" s="300">
        <v>0.1</v>
      </c>
      <c r="E125" s="187"/>
      <c r="F125" s="187">
        <f t="shared" si="1"/>
        <v>0</v>
      </c>
      <c r="G125" s="252" t="s">
        <v>805</v>
      </c>
      <c r="H125" s="90"/>
    </row>
    <row r="126" spans="1:8" x14ac:dyDescent="0.35">
      <c r="A126" s="281"/>
      <c r="B126" s="304" t="s">
        <v>949</v>
      </c>
      <c r="C126" s="172"/>
      <c r="D126" s="174"/>
      <c r="E126" s="187"/>
      <c r="F126" s="187"/>
      <c r="G126" s="252" t="s">
        <v>805</v>
      </c>
    </row>
    <row r="127" spans="1:8" x14ac:dyDescent="0.35">
      <c r="A127" s="281" t="s">
        <v>661</v>
      </c>
      <c r="B127" s="290" t="s">
        <v>950</v>
      </c>
      <c r="C127" s="172" t="s">
        <v>23</v>
      </c>
      <c r="D127" s="297">
        <v>9.6900000000000013</v>
      </c>
      <c r="E127" s="187"/>
      <c r="F127" s="187">
        <f t="shared" si="1"/>
        <v>0</v>
      </c>
      <c r="G127" s="252" t="s">
        <v>805</v>
      </c>
      <c r="H127" s="90"/>
    </row>
    <row r="128" spans="1:8" x14ac:dyDescent="0.35">
      <c r="A128" s="281" t="s">
        <v>951</v>
      </c>
      <c r="B128" s="290" t="s">
        <v>952</v>
      </c>
      <c r="C128" s="172" t="s">
        <v>28</v>
      </c>
      <c r="D128" s="305">
        <v>17</v>
      </c>
      <c r="E128" s="187"/>
      <c r="F128" s="187">
        <f t="shared" si="1"/>
        <v>0</v>
      </c>
      <c r="G128" s="252" t="s">
        <v>804</v>
      </c>
    </row>
    <row r="129" spans="1:8" x14ac:dyDescent="0.35">
      <c r="A129" s="281" t="s">
        <v>953</v>
      </c>
      <c r="B129" s="290" t="s">
        <v>954</v>
      </c>
      <c r="C129" s="172" t="s">
        <v>28</v>
      </c>
      <c r="D129" s="305">
        <v>17</v>
      </c>
      <c r="E129" s="187"/>
      <c r="F129" s="187">
        <f t="shared" si="1"/>
        <v>0</v>
      </c>
      <c r="G129" s="252" t="s">
        <v>804</v>
      </c>
      <c r="H129" s="90"/>
    </row>
    <row r="130" spans="1:8" x14ac:dyDescent="0.35">
      <c r="A130" s="281" t="s">
        <v>955</v>
      </c>
      <c r="B130" s="290" t="s">
        <v>810</v>
      </c>
      <c r="C130" s="172" t="s">
        <v>28</v>
      </c>
      <c r="D130" s="305">
        <v>4</v>
      </c>
      <c r="E130" s="187"/>
      <c r="F130" s="187">
        <f t="shared" si="1"/>
        <v>0</v>
      </c>
      <c r="G130" s="252" t="s">
        <v>817</v>
      </c>
    </row>
    <row r="131" spans="1:8" x14ac:dyDescent="0.35">
      <c r="A131" s="294" t="s">
        <v>956</v>
      </c>
      <c r="B131" s="290" t="s">
        <v>957</v>
      </c>
      <c r="C131" s="172" t="s">
        <v>28</v>
      </c>
      <c r="D131" s="174">
        <v>68</v>
      </c>
      <c r="E131" s="187"/>
      <c r="F131" s="187">
        <f t="shared" si="1"/>
        <v>0</v>
      </c>
      <c r="G131" s="252" t="s">
        <v>805</v>
      </c>
      <c r="H131" s="90"/>
    </row>
    <row r="132" spans="1:8" x14ac:dyDescent="0.35">
      <c r="A132" s="294" t="s">
        <v>662</v>
      </c>
      <c r="B132" s="290" t="s">
        <v>958</v>
      </c>
      <c r="C132" s="172" t="s">
        <v>28</v>
      </c>
      <c r="D132" s="174">
        <v>68</v>
      </c>
      <c r="E132" s="187"/>
      <c r="F132" s="187">
        <f t="shared" si="1"/>
        <v>0</v>
      </c>
      <c r="G132" s="252" t="s">
        <v>817</v>
      </c>
      <c r="H132" s="90"/>
    </row>
    <row r="133" spans="1:8" x14ac:dyDescent="0.35">
      <c r="A133" s="294" t="s">
        <v>278</v>
      </c>
      <c r="B133" s="290" t="s">
        <v>959</v>
      </c>
      <c r="C133" s="172" t="s">
        <v>68</v>
      </c>
      <c r="D133" s="299">
        <v>51</v>
      </c>
      <c r="E133" s="187"/>
      <c r="F133" s="187">
        <f t="shared" si="1"/>
        <v>0</v>
      </c>
      <c r="G133" s="252" t="s">
        <v>805</v>
      </c>
    </row>
    <row r="134" spans="1:8" s="55" customFormat="1" x14ac:dyDescent="0.35">
      <c r="A134" s="294" t="s">
        <v>663</v>
      </c>
      <c r="B134" s="290" t="s">
        <v>960</v>
      </c>
      <c r="C134" s="279" t="s">
        <v>68</v>
      </c>
      <c r="D134" s="301">
        <v>51</v>
      </c>
      <c r="E134" s="187"/>
      <c r="F134" s="187">
        <f t="shared" si="1"/>
        <v>0</v>
      </c>
      <c r="G134" s="252" t="s">
        <v>804</v>
      </c>
      <c r="H134" s="90"/>
    </row>
    <row r="135" spans="1:8" s="55" customFormat="1" x14ac:dyDescent="0.35">
      <c r="A135" s="277" t="s">
        <v>961</v>
      </c>
      <c r="B135" s="295" t="s">
        <v>962</v>
      </c>
      <c r="C135" s="279" t="s">
        <v>68</v>
      </c>
      <c r="D135" s="299">
        <v>34</v>
      </c>
      <c r="E135" s="187"/>
      <c r="F135" s="187">
        <f t="shared" si="1"/>
        <v>0</v>
      </c>
      <c r="G135" s="252" t="s">
        <v>805</v>
      </c>
      <c r="H135" s="90"/>
    </row>
    <row r="136" spans="1:8" s="55" customFormat="1" x14ac:dyDescent="0.35">
      <c r="A136" s="277" t="s">
        <v>664</v>
      </c>
      <c r="B136" s="295" t="s">
        <v>963</v>
      </c>
      <c r="C136" s="279" t="s">
        <v>68</v>
      </c>
      <c r="D136" s="301">
        <v>34</v>
      </c>
      <c r="E136" s="187"/>
      <c r="F136" s="187">
        <f t="shared" ref="F136:F174" si="2">D136*E136</f>
        <v>0</v>
      </c>
      <c r="G136" s="252" t="s">
        <v>804</v>
      </c>
    </row>
    <row r="137" spans="1:8" x14ac:dyDescent="0.35">
      <c r="A137" s="277" t="s">
        <v>279</v>
      </c>
      <c r="B137" s="290" t="s">
        <v>964</v>
      </c>
      <c r="C137" s="172" t="s">
        <v>68</v>
      </c>
      <c r="D137" s="299">
        <v>17</v>
      </c>
      <c r="E137" s="187"/>
      <c r="F137" s="187">
        <f t="shared" si="2"/>
        <v>0</v>
      </c>
      <c r="G137" s="252" t="s">
        <v>805</v>
      </c>
      <c r="H137" s="90"/>
    </row>
    <row r="138" spans="1:8" x14ac:dyDescent="0.35">
      <c r="A138" s="277" t="s">
        <v>665</v>
      </c>
      <c r="B138" s="290" t="s">
        <v>965</v>
      </c>
      <c r="C138" s="172" t="s">
        <v>68</v>
      </c>
      <c r="D138" s="177">
        <v>17</v>
      </c>
      <c r="E138" s="187"/>
      <c r="F138" s="187">
        <f t="shared" si="2"/>
        <v>0</v>
      </c>
      <c r="G138" s="252" t="s">
        <v>817</v>
      </c>
      <c r="H138" s="90"/>
    </row>
    <row r="139" spans="1:8" x14ac:dyDescent="0.35">
      <c r="A139" s="277" t="s">
        <v>966</v>
      </c>
      <c r="B139" s="282" t="s">
        <v>967</v>
      </c>
      <c r="C139" s="276" t="s">
        <v>68</v>
      </c>
      <c r="D139" s="172">
        <v>34</v>
      </c>
      <c r="E139" s="187"/>
      <c r="F139" s="187">
        <f t="shared" si="2"/>
        <v>0</v>
      </c>
      <c r="G139" s="252" t="s">
        <v>804</v>
      </c>
    </row>
    <row r="140" spans="1:8" s="55" customFormat="1" x14ac:dyDescent="0.35">
      <c r="A140" s="277" t="s">
        <v>666</v>
      </c>
      <c r="B140" s="290" t="s">
        <v>968</v>
      </c>
      <c r="C140" s="172" t="s">
        <v>68</v>
      </c>
      <c r="D140" s="299">
        <v>17</v>
      </c>
      <c r="E140" s="187"/>
      <c r="F140" s="187">
        <f t="shared" si="2"/>
        <v>0</v>
      </c>
      <c r="G140" s="252" t="s">
        <v>805</v>
      </c>
      <c r="H140" s="90"/>
    </row>
    <row r="141" spans="1:8" s="55" customFormat="1" x14ac:dyDescent="0.35">
      <c r="A141" s="277" t="s">
        <v>667</v>
      </c>
      <c r="B141" s="290" t="s">
        <v>969</v>
      </c>
      <c r="C141" s="172" t="s">
        <v>68</v>
      </c>
      <c r="D141" s="174">
        <v>17</v>
      </c>
      <c r="E141" s="187"/>
      <c r="F141" s="187">
        <f t="shared" si="2"/>
        <v>0</v>
      </c>
      <c r="G141" s="252" t="s">
        <v>804</v>
      </c>
      <c r="H141" s="90"/>
    </row>
    <row r="142" spans="1:8" s="55" customFormat="1" x14ac:dyDescent="0.35">
      <c r="A142" s="277" t="s">
        <v>668</v>
      </c>
      <c r="B142" s="290" t="s">
        <v>970</v>
      </c>
      <c r="C142" s="172" t="s">
        <v>19</v>
      </c>
      <c r="D142" s="302">
        <v>2.2780000000000001E-3</v>
      </c>
      <c r="E142" s="187"/>
      <c r="F142" s="187">
        <f t="shared" si="2"/>
        <v>0</v>
      </c>
      <c r="G142" s="252" t="s">
        <v>805</v>
      </c>
    </row>
    <row r="143" spans="1:8" s="55" customFormat="1" x14ac:dyDescent="0.35">
      <c r="A143" s="277" t="s">
        <v>669</v>
      </c>
      <c r="B143" s="290" t="s">
        <v>971</v>
      </c>
      <c r="C143" s="172" t="s">
        <v>28</v>
      </c>
      <c r="D143" s="177">
        <v>17</v>
      </c>
      <c r="E143" s="187"/>
      <c r="F143" s="187">
        <f t="shared" si="2"/>
        <v>0</v>
      </c>
      <c r="G143" s="252" t="s">
        <v>804</v>
      </c>
      <c r="H143" s="90"/>
    </row>
    <row r="144" spans="1:8" s="55" customFormat="1" x14ac:dyDescent="0.35">
      <c r="A144" s="294" t="s">
        <v>670</v>
      </c>
      <c r="B144" s="290" t="s">
        <v>972</v>
      </c>
      <c r="C144" s="172" t="s">
        <v>19</v>
      </c>
      <c r="D144" s="300">
        <v>0.16319999999999998</v>
      </c>
      <c r="E144" s="187"/>
      <c r="F144" s="187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94" t="s">
        <v>671</v>
      </c>
      <c r="B145" s="290" t="s">
        <v>973</v>
      </c>
      <c r="C145" s="172" t="s">
        <v>28</v>
      </c>
      <c r="D145" s="301">
        <v>34</v>
      </c>
      <c r="E145" s="187"/>
      <c r="F145" s="187">
        <f t="shared" si="2"/>
        <v>0</v>
      </c>
      <c r="G145" s="252" t="s">
        <v>804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94" t="s">
        <v>280</v>
      </c>
      <c r="B146" s="290" t="s">
        <v>974</v>
      </c>
      <c r="C146" s="172" t="s">
        <v>69</v>
      </c>
      <c r="D146" s="301">
        <v>2.4</v>
      </c>
      <c r="E146" s="187"/>
      <c r="F146" s="187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1"/>
      <c r="B147" s="304" t="s">
        <v>975</v>
      </c>
      <c r="C147" s="172"/>
      <c r="D147" s="174"/>
      <c r="E147" s="187"/>
      <c r="F147" s="187"/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ht="16.5" x14ac:dyDescent="0.35">
      <c r="A148" s="281" t="s">
        <v>673</v>
      </c>
      <c r="B148" s="290" t="s">
        <v>976</v>
      </c>
      <c r="C148" s="276" t="s">
        <v>773</v>
      </c>
      <c r="D148" s="296">
        <v>0.81</v>
      </c>
      <c r="E148" s="187"/>
      <c r="F148" s="187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81" t="s">
        <v>674</v>
      </c>
      <c r="B149" s="290" t="s">
        <v>810</v>
      </c>
      <c r="C149" s="172" t="s">
        <v>28</v>
      </c>
      <c r="D149" s="177">
        <v>1</v>
      </c>
      <c r="E149" s="187"/>
      <c r="F149" s="187">
        <f t="shared" si="2"/>
        <v>0</v>
      </c>
      <c r="G149" s="252" t="s">
        <v>817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81" t="s">
        <v>675</v>
      </c>
      <c r="B150" s="290" t="s">
        <v>867</v>
      </c>
      <c r="C150" s="172" t="s">
        <v>27</v>
      </c>
      <c r="D150" s="297">
        <v>6.8</v>
      </c>
      <c r="E150" s="187"/>
      <c r="F150" s="187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172">
        <v>101</v>
      </c>
      <c r="B151" s="290" t="s">
        <v>977</v>
      </c>
      <c r="C151" s="172" t="s">
        <v>78</v>
      </c>
      <c r="D151" s="174">
        <v>1</v>
      </c>
      <c r="E151" s="187"/>
      <c r="F151" s="187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72" t="s">
        <v>677</v>
      </c>
      <c r="B152" s="290" t="s">
        <v>978</v>
      </c>
      <c r="C152" s="172" t="s">
        <v>78</v>
      </c>
      <c r="D152" s="177">
        <v>1</v>
      </c>
      <c r="E152" s="187"/>
      <c r="F152" s="187">
        <f t="shared" si="2"/>
        <v>0</v>
      </c>
      <c r="G152" s="252" t="s">
        <v>817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1" t="s">
        <v>282</v>
      </c>
      <c r="B153" s="290" t="s">
        <v>979</v>
      </c>
      <c r="C153" s="172" t="s">
        <v>845</v>
      </c>
      <c r="D153" s="174">
        <v>5</v>
      </c>
      <c r="E153" s="187"/>
      <c r="F153" s="187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1" t="s">
        <v>678</v>
      </c>
      <c r="B154" s="291" t="s">
        <v>980</v>
      </c>
      <c r="C154" s="172" t="s">
        <v>845</v>
      </c>
      <c r="D154" s="174">
        <v>4.99</v>
      </c>
      <c r="E154" s="187"/>
      <c r="F154" s="187">
        <f t="shared" si="2"/>
        <v>0</v>
      </c>
      <c r="G154" s="252" t="s">
        <v>804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81" t="s">
        <v>283</v>
      </c>
      <c r="B155" s="290" t="s">
        <v>981</v>
      </c>
      <c r="C155" s="172" t="s">
        <v>27</v>
      </c>
      <c r="D155" s="174">
        <v>5</v>
      </c>
      <c r="E155" s="187"/>
      <c r="F155" s="187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1" t="s">
        <v>680</v>
      </c>
      <c r="B156" s="290" t="s">
        <v>982</v>
      </c>
      <c r="C156" s="172" t="s">
        <v>28</v>
      </c>
      <c r="D156" s="299">
        <v>2</v>
      </c>
      <c r="E156" s="187"/>
      <c r="F156" s="187">
        <f t="shared" si="2"/>
        <v>0</v>
      </c>
      <c r="G156" s="252" t="s">
        <v>805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1" t="s">
        <v>681</v>
      </c>
      <c r="B157" s="290" t="s">
        <v>983</v>
      </c>
      <c r="C157" s="172" t="s">
        <v>28</v>
      </c>
      <c r="D157" s="174">
        <v>2</v>
      </c>
      <c r="E157" s="187"/>
      <c r="F157" s="187">
        <f t="shared" si="2"/>
        <v>0</v>
      </c>
      <c r="G157" s="252" t="s">
        <v>804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81" t="s">
        <v>682</v>
      </c>
      <c r="B158" s="290" t="s">
        <v>984</v>
      </c>
      <c r="C158" s="172" t="s">
        <v>68</v>
      </c>
      <c r="D158" s="299">
        <v>1</v>
      </c>
      <c r="E158" s="187"/>
      <c r="F158" s="187">
        <f t="shared" si="2"/>
        <v>0</v>
      </c>
      <c r="G158" s="252" t="s">
        <v>805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1" t="s">
        <v>683</v>
      </c>
      <c r="B159" s="290" t="s">
        <v>814</v>
      </c>
      <c r="C159" s="172" t="s">
        <v>68</v>
      </c>
      <c r="D159" s="177">
        <v>1</v>
      </c>
      <c r="E159" s="187"/>
      <c r="F159" s="187">
        <f t="shared" si="2"/>
        <v>0</v>
      </c>
      <c r="G159" s="252" t="s">
        <v>817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1" t="s">
        <v>985</v>
      </c>
      <c r="B160" s="290" t="s">
        <v>986</v>
      </c>
      <c r="C160" s="172" t="s">
        <v>68</v>
      </c>
      <c r="D160" s="177">
        <v>1</v>
      </c>
      <c r="E160" s="187"/>
      <c r="F160" s="187">
        <f t="shared" si="2"/>
        <v>0</v>
      </c>
      <c r="G160" s="252" t="s">
        <v>804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81" t="s">
        <v>987</v>
      </c>
      <c r="B161" s="295" t="s">
        <v>988</v>
      </c>
      <c r="C161" s="279" t="s">
        <v>989</v>
      </c>
      <c r="D161" s="306">
        <v>8.5000000000000006E-3</v>
      </c>
      <c r="E161" s="187"/>
      <c r="F161" s="187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81" t="s">
        <v>684</v>
      </c>
      <c r="B162" s="295" t="s">
        <v>990</v>
      </c>
      <c r="C162" s="279" t="s">
        <v>28</v>
      </c>
      <c r="D162" s="301">
        <v>1</v>
      </c>
      <c r="E162" s="187"/>
      <c r="F162" s="187">
        <f t="shared" si="2"/>
        <v>0</v>
      </c>
      <c r="G162" s="252" t="s">
        <v>804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81" t="s">
        <v>991</v>
      </c>
      <c r="B163" s="295" t="s">
        <v>992</v>
      </c>
      <c r="C163" s="279" t="s">
        <v>28</v>
      </c>
      <c r="D163" s="299">
        <v>1</v>
      </c>
      <c r="E163" s="187"/>
      <c r="F163" s="187">
        <f t="shared" si="2"/>
        <v>0</v>
      </c>
      <c r="G163" s="252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81" t="s">
        <v>685</v>
      </c>
      <c r="B164" s="295" t="s">
        <v>993</v>
      </c>
      <c r="C164" s="279" t="s">
        <v>28</v>
      </c>
      <c r="D164" s="174">
        <v>1</v>
      </c>
      <c r="E164" s="187"/>
      <c r="F164" s="187">
        <f t="shared" si="2"/>
        <v>0</v>
      </c>
      <c r="G164" s="252" t="s">
        <v>817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172">
        <v>108</v>
      </c>
      <c r="B165" s="290" t="s">
        <v>994</v>
      </c>
      <c r="C165" s="172" t="s">
        <v>28</v>
      </c>
      <c r="D165" s="174">
        <v>1</v>
      </c>
      <c r="E165" s="187"/>
      <c r="F165" s="187">
        <f t="shared" si="2"/>
        <v>0</v>
      </c>
      <c r="G165" s="252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172" t="s">
        <v>386</v>
      </c>
      <c r="B166" s="290" t="s">
        <v>995</v>
      </c>
      <c r="C166" s="172" t="s">
        <v>28</v>
      </c>
      <c r="D166" s="174">
        <v>1</v>
      </c>
      <c r="E166" s="187"/>
      <c r="F166" s="187">
        <f t="shared" si="2"/>
        <v>0</v>
      </c>
      <c r="G166" s="252" t="s">
        <v>817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81" t="s">
        <v>996</v>
      </c>
      <c r="B167" s="290" t="s">
        <v>997</v>
      </c>
      <c r="C167" s="172" t="s">
        <v>28</v>
      </c>
      <c r="D167" s="174">
        <v>1</v>
      </c>
      <c r="E167" s="187"/>
      <c r="F167" s="187">
        <f t="shared" si="2"/>
        <v>0</v>
      </c>
      <c r="G167" s="252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81" t="s">
        <v>686</v>
      </c>
      <c r="B168" s="290" t="s">
        <v>998</v>
      </c>
      <c r="C168" s="172" t="s">
        <v>28</v>
      </c>
      <c r="D168" s="174">
        <v>1</v>
      </c>
      <c r="E168" s="187"/>
      <c r="F168" s="187">
        <f t="shared" si="2"/>
        <v>0</v>
      </c>
      <c r="G168" s="252" t="s">
        <v>817</v>
      </c>
    </row>
    <row r="169" spans="1:1020 1264:2044 2288:3068 3312:4092 4336:5116 5360:6140 6384:7164 7408:8188 8432:9212 9456:10236 10480:11260 11504:12284 12528:13308 13552:14332 14576:15356 15600:16124" x14ac:dyDescent="0.35">
      <c r="A169" s="294" t="s">
        <v>999</v>
      </c>
      <c r="B169" s="290" t="s">
        <v>1000</v>
      </c>
      <c r="C169" s="172" t="s">
        <v>19</v>
      </c>
      <c r="D169" s="300">
        <v>1.3800000000000002E-2</v>
      </c>
      <c r="E169" s="187"/>
      <c r="F169" s="187">
        <f t="shared" si="2"/>
        <v>0</v>
      </c>
      <c r="G169" s="252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172" t="s">
        <v>1001</v>
      </c>
      <c r="B170" s="290" t="s">
        <v>259</v>
      </c>
      <c r="C170" s="172" t="s">
        <v>28</v>
      </c>
      <c r="D170" s="301">
        <v>2</v>
      </c>
      <c r="E170" s="187"/>
      <c r="F170" s="187">
        <f t="shared" si="2"/>
        <v>0</v>
      </c>
      <c r="G170" s="252" t="s">
        <v>804</v>
      </c>
    </row>
    <row r="171" spans="1:1020 1264:2044 2288:3068 3312:4092 4336:5116 5360:6140 6384:7164 7408:8188 8432:9212 9456:10236 10480:11260 11504:12284 12528:13308 13552:14332 14576:15356 15600:16124" x14ac:dyDescent="0.35">
      <c r="A171" s="294" t="s">
        <v>1002</v>
      </c>
      <c r="B171" s="290" t="s">
        <v>1003</v>
      </c>
      <c r="C171" s="172" t="s">
        <v>69</v>
      </c>
      <c r="D171" s="301">
        <v>0.51</v>
      </c>
      <c r="E171" s="187"/>
      <c r="F171" s="187">
        <f t="shared" si="2"/>
        <v>0</v>
      </c>
      <c r="G171" s="252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94" t="s">
        <v>1004</v>
      </c>
      <c r="B172" s="290" t="s">
        <v>1005</v>
      </c>
      <c r="C172" s="172" t="s">
        <v>23</v>
      </c>
      <c r="D172" s="300">
        <v>3.2000000000000008E-2</v>
      </c>
      <c r="E172" s="187"/>
      <c r="F172" s="187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94" t="s">
        <v>1006</v>
      </c>
      <c r="B173" s="290" t="s">
        <v>1007</v>
      </c>
      <c r="C173" s="172" t="s">
        <v>23</v>
      </c>
      <c r="D173" s="300">
        <v>3.0000000000000005E-3</v>
      </c>
      <c r="E173" s="187"/>
      <c r="F173" s="187">
        <f t="shared" si="2"/>
        <v>0</v>
      </c>
      <c r="G173" s="252" t="s">
        <v>805</v>
      </c>
      <c r="H173" s="90"/>
    </row>
    <row r="174" spans="1:1020 1264:2044 2288:3068 3312:4092 4336:5116 5360:6140 6384:7164 7408:8188 8432:9212 9456:10236 10480:11260 11504:12284 12528:13308 13552:14332 14576:15356 15600:16124" ht="16.5" thickBot="1" x14ac:dyDescent="0.4">
      <c r="A174" s="172">
        <v>114</v>
      </c>
      <c r="B174" s="283" t="s">
        <v>1008</v>
      </c>
      <c r="C174" s="172" t="s">
        <v>23</v>
      </c>
      <c r="D174" s="275">
        <v>0.1</v>
      </c>
      <c r="E174" s="187"/>
      <c r="F174" s="187">
        <f t="shared" si="2"/>
        <v>0</v>
      </c>
      <c r="G174" s="252" t="s">
        <v>805</v>
      </c>
    </row>
    <row r="175" spans="1:1020 1264:2044 2288:3068 3312:4092 4336:5116 5360:6140 6384:7164 7408:8188 8432:9212 9456:10236 10480:11260 11504:12284 12528:13308 13552:14332 14576:15356 15600:16124" ht="16.5" thickBot="1" x14ac:dyDescent="0.4">
      <c r="A175" s="215"/>
      <c r="B175" s="258" t="s">
        <v>30</v>
      </c>
      <c r="C175" s="218"/>
      <c r="D175" s="268"/>
      <c r="E175" s="268"/>
      <c r="F175" s="221">
        <f>SUM(F7:F174)</f>
        <v>0</v>
      </c>
    </row>
    <row r="176" spans="1:1020 1264:2044 2288:3068 3312:4092 4336:5116 5360:6140 6384:7164 7408:8188 8432:9212 9456:10236 10480:11260 11504:12284 12528:13308 13552:14332 14576:15356 15600:16124" ht="16.5" thickBot="1" x14ac:dyDescent="0.4">
      <c r="A176" s="231"/>
      <c r="B176" s="259" t="s">
        <v>815</v>
      </c>
      <c r="C176" s="226"/>
      <c r="D176" s="269"/>
      <c r="E176" s="269"/>
      <c r="F176" s="270">
        <f>F175*C176</f>
        <v>0</v>
      </c>
    </row>
    <row r="177" spans="1:6" ht="16.5" thickBot="1" x14ac:dyDescent="0.4">
      <c r="A177" s="224"/>
      <c r="B177" s="260" t="s">
        <v>32</v>
      </c>
      <c r="C177" s="227"/>
      <c r="D177" s="271"/>
      <c r="E177" s="271"/>
      <c r="F177" s="221">
        <f>SUM(F175:F176)</f>
        <v>0</v>
      </c>
    </row>
    <row r="178" spans="1:6" ht="16.5" thickBot="1" x14ac:dyDescent="0.4">
      <c r="A178" s="231"/>
      <c r="B178" s="259" t="s">
        <v>34</v>
      </c>
      <c r="C178" s="226"/>
      <c r="D178" s="269"/>
      <c r="E178" s="269"/>
      <c r="F178" s="270">
        <f>F177*C178</f>
        <v>0</v>
      </c>
    </row>
    <row r="179" spans="1:6" ht="16.5" thickBot="1" x14ac:dyDescent="0.4">
      <c r="A179" s="224"/>
      <c r="B179" s="260" t="s">
        <v>32</v>
      </c>
      <c r="C179" s="227"/>
      <c r="D179" s="271"/>
      <c r="E179" s="271"/>
      <c r="F179" s="221">
        <f>SUM(F177:F178)</f>
        <v>0</v>
      </c>
    </row>
    <row r="180" spans="1:6" ht="16.5" thickBot="1" x14ac:dyDescent="0.4">
      <c r="A180" s="224"/>
      <c r="B180" s="261" t="s">
        <v>816</v>
      </c>
      <c r="C180" s="251"/>
      <c r="D180" s="271"/>
      <c r="E180" s="271"/>
      <c r="F180" s="272">
        <f>F179*C180</f>
        <v>0</v>
      </c>
    </row>
    <row r="181" spans="1:6" ht="16.5" thickBot="1" x14ac:dyDescent="0.4">
      <c r="A181" s="231"/>
      <c r="B181" s="262" t="s">
        <v>32</v>
      </c>
      <c r="C181" s="234"/>
      <c r="D181" s="269"/>
      <c r="E181" s="269"/>
      <c r="F181" s="269">
        <f>SUM(F179:F180)</f>
        <v>0</v>
      </c>
    </row>
    <row r="182" spans="1:6" ht="15" customHeight="1" x14ac:dyDescent="0.35"/>
    <row r="183" spans="1:6" ht="5.25" customHeight="1" x14ac:dyDescent="0.35"/>
  </sheetData>
  <autoFilter ref="A6:G181"/>
  <mergeCells count="6">
    <mergeCell ref="F4:F5"/>
    <mergeCell ref="A4:A5"/>
    <mergeCell ref="B4:B5"/>
    <mergeCell ref="C4:C5"/>
    <mergeCell ref="D4:D5"/>
    <mergeCell ref="E4:E5"/>
  </mergeCells>
  <conditionalFormatting sqref="B12 B23:D23 D21:E22">
    <cfRule type="cellIs" dxfId="14" priority="15" stopIfTrue="1" operator="equal">
      <formula>0</formula>
    </cfRule>
  </conditionalFormatting>
  <conditionalFormatting sqref="D21:E23">
    <cfRule type="cellIs" dxfId="13" priority="14" stopIfTrue="1" operator="equal">
      <formula>8223.307275</formula>
    </cfRule>
  </conditionalFormatting>
  <conditionalFormatting sqref="B14">
    <cfRule type="cellIs" dxfId="12" priority="13" stopIfTrue="1" operator="equal">
      <formula>0</formula>
    </cfRule>
  </conditionalFormatting>
  <conditionalFormatting sqref="D46">
    <cfRule type="cellIs" dxfId="11" priority="12" stopIfTrue="1" operator="equal">
      <formula>8223.307275</formula>
    </cfRule>
  </conditionalFormatting>
  <conditionalFormatting sqref="D25">
    <cfRule type="cellIs" dxfId="10" priority="11" stopIfTrue="1" operator="equal">
      <formula>8223.307275</formula>
    </cfRule>
  </conditionalFormatting>
  <conditionalFormatting sqref="D26 D29">
    <cfRule type="cellIs" dxfId="9" priority="10" stopIfTrue="1" operator="equal">
      <formula>8223.307275</formula>
    </cfRule>
  </conditionalFormatting>
  <conditionalFormatting sqref="B18">
    <cfRule type="cellIs" dxfId="8" priority="9" stopIfTrue="1" operator="equal">
      <formula>0</formula>
    </cfRule>
  </conditionalFormatting>
  <conditionalFormatting sqref="D34">
    <cfRule type="cellIs" dxfId="7" priority="8" stopIfTrue="1" operator="equal">
      <formula>8223.307275</formula>
    </cfRule>
  </conditionalFormatting>
  <conditionalFormatting sqref="D30 D33">
    <cfRule type="cellIs" dxfId="6" priority="7" stopIfTrue="1" operator="equal">
      <formula>8223.307275</formula>
    </cfRule>
  </conditionalFormatting>
  <conditionalFormatting sqref="D37">
    <cfRule type="cellIs" dxfId="5" priority="6" stopIfTrue="1" operator="equal">
      <formula>8223.307275</formula>
    </cfRule>
  </conditionalFormatting>
  <conditionalFormatting sqref="D38 D41">
    <cfRule type="cellIs" dxfId="4" priority="5" stopIfTrue="1" operator="equal">
      <formula>8223.307275</formula>
    </cfRule>
  </conditionalFormatting>
  <conditionalFormatting sqref="D42 D45">
    <cfRule type="cellIs" dxfId="3" priority="4" stopIfTrue="1" operator="equal">
      <formula>8223.307275</formula>
    </cfRule>
  </conditionalFormatting>
  <conditionalFormatting sqref="D102">
    <cfRule type="cellIs" dxfId="2" priority="3" stopIfTrue="1" operator="equal">
      <formula>8223.307275</formula>
    </cfRule>
  </conditionalFormatting>
  <conditionalFormatting sqref="D153">
    <cfRule type="cellIs" dxfId="1" priority="2" stopIfTrue="1" operator="equal">
      <formula>8223.307275</formula>
    </cfRule>
  </conditionalFormatting>
  <conditionalFormatting sqref="B174:C17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2022-11-09T10:14:36Z</dcterms:modified>
</cp:coreProperties>
</file>